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880" yWindow="0" windowWidth="24920" windowHeight="24000" tabRatio="500" activeTab="3"/>
  </bookViews>
  <sheets>
    <sheet name="Plasma" sheetId="1" r:id="rId1"/>
    <sheet name="Oral Epith" sheetId="4" r:id="rId2"/>
    <sheet name="Duodenum" sheetId="3" r:id="rId3"/>
    <sheet name="Jejunum" sheetId="2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E8" i="2"/>
  <c r="F8" i="2"/>
  <c r="D9" i="2"/>
  <c r="E9" i="2"/>
  <c r="F9" i="2"/>
  <c r="D16" i="2"/>
  <c r="E16" i="2"/>
  <c r="F16" i="2"/>
  <c r="D17" i="2"/>
  <c r="E17" i="2"/>
  <c r="F17" i="2"/>
  <c r="D24" i="2"/>
  <c r="E24" i="2"/>
  <c r="F24" i="2"/>
  <c r="D25" i="2"/>
  <c r="E25" i="2"/>
  <c r="F25" i="2"/>
  <c r="D32" i="2"/>
  <c r="E32" i="2"/>
  <c r="F32" i="2"/>
  <c r="D33" i="2"/>
  <c r="E33" i="2"/>
  <c r="F33" i="2"/>
  <c r="D40" i="2"/>
  <c r="E40" i="2"/>
  <c r="F40" i="2"/>
  <c r="D41" i="2"/>
  <c r="E41" i="2"/>
  <c r="F41" i="2"/>
  <c r="D48" i="2"/>
  <c r="E48" i="2"/>
  <c r="F48" i="2"/>
  <c r="D49" i="2"/>
  <c r="E49" i="2"/>
  <c r="F49" i="2"/>
  <c r="C49" i="2"/>
  <c r="C48" i="2"/>
  <c r="C41" i="2"/>
  <c r="C40" i="2"/>
  <c r="C33" i="2"/>
  <c r="C32" i="2"/>
  <c r="C25" i="2"/>
  <c r="C24" i="2"/>
  <c r="C17" i="2"/>
  <c r="C16" i="2"/>
  <c r="C9" i="2"/>
  <c r="C8" i="2"/>
  <c r="D8" i="3"/>
  <c r="E8" i="3"/>
  <c r="F8" i="3"/>
  <c r="D9" i="3"/>
  <c r="E9" i="3"/>
  <c r="F9" i="3"/>
  <c r="D16" i="3"/>
  <c r="E16" i="3"/>
  <c r="F16" i="3"/>
  <c r="D17" i="3"/>
  <c r="E17" i="3"/>
  <c r="F17" i="3"/>
  <c r="D24" i="3"/>
  <c r="E24" i="3"/>
  <c r="F24" i="3"/>
  <c r="D25" i="3"/>
  <c r="E25" i="3"/>
  <c r="F25" i="3"/>
  <c r="D32" i="3"/>
  <c r="E32" i="3"/>
  <c r="F32" i="3"/>
  <c r="D33" i="3"/>
  <c r="E33" i="3"/>
  <c r="F33" i="3"/>
  <c r="D40" i="3"/>
  <c r="E40" i="3"/>
  <c r="F40" i="3"/>
  <c r="D41" i="3"/>
  <c r="E41" i="3"/>
  <c r="F41" i="3"/>
  <c r="D48" i="3"/>
  <c r="E48" i="3"/>
  <c r="F48" i="3"/>
  <c r="D49" i="3"/>
  <c r="E49" i="3"/>
  <c r="F49" i="3"/>
  <c r="C49" i="3"/>
  <c r="C48" i="3"/>
  <c r="C41" i="3"/>
  <c r="C40" i="3"/>
  <c r="C33" i="3"/>
  <c r="C32" i="3"/>
  <c r="C25" i="3"/>
  <c r="C24" i="3"/>
  <c r="C17" i="3"/>
  <c r="C16" i="3"/>
  <c r="C9" i="3"/>
  <c r="C8" i="3"/>
  <c r="D48" i="4"/>
  <c r="E48" i="4"/>
  <c r="F48" i="4"/>
  <c r="D49" i="4"/>
  <c r="E49" i="4"/>
  <c r="F49" i="4"/>
  <c r="D40" i="4"/>
  <c r="E40" i="4"/>
  <c r="F40" i="4"/>
  <c r="D41" i="4"/>
  <c r="E41" i="4"/>
  <c r="F41" i="4"/>
  <c r="D32" i="4"/>
  <c r="E32" i="4"/>
  <c r="F32" i="4"/>
  <c r="D33" i="4"/>
  <c r="E33" i="4"/>
  <c r="F33" i="4"/>
  <c r="D24" i="4"/>
  <c r="E24" i="4"/>
  <c r="F24" i="4"/>
  <c r="D25" i="4"/>
  <c r="E25" i="4"/>
  <c r="F25" i="4"/>
  <c r="D16" i="4"/>
  <c r="E16" i="4"/>
  <c r="F16" i="4"/>
  <c r="D17" i="4"/>
  <c r="E17" i="4"/>
  <c r="F17" i="4"/>
  <c r="D8" i="4"/>
  <c r="E8" i="4"/>
  <c r="F8" i="4"/>
  <c r="D9" i="4"/>
  <c r="E9" i="4"/>
  <c r="F9" i="4"/>
  <c r="C49" i="4"/>
  <c r="C48" i="4"/>
  <c r="C41" i="4"/>
  <c r="C40" i="4"/>
  <c r="C33" i="4"/>
  <c r="C32" i="4"/>
  <c r="C25" i="4"/>
  <c r="C24" i="4"/>
  <c r="C17" i="4"/>
  <c r="C16" i="4"/>
  <c r="C9" i="4"/>
  <c r="C8" i="4"/>
  <c r="D32" i="1"/>
  <c r="E32" i="1"/>
  <c r="F32" i="1"/>
  <c r="D33" i="1"/>
  <c r="E33" i="1"/>
  <c r="F33" i="1"/>
  <c r="D40" i="1"/>
  <c r="E40" i="1"/>
  <c r="F40" i="1"/>
  <c r="D41" i="1"/>
  <c r="E41" i="1"/>
  <c r="F41" i="1"/>
  <c r="D48" i="1"/>
  <c r="E48" i="1"/>
  <c r="F48" i="1"/>
  <c r="D49" i="1"/>
  <c r="E49" i="1"/>
  <c r="F49" i="1"/>
  <c r="C49" i="1"/>
  <c r="C48" i="1"/>
  <c r="C41" i="1"/>
  <c r="C40" i="1"/>
  <c r="C33" i="1"/>
  <c r="C32" i="1"/>
  <c r="D24" i="1"/>
  <c r="E24" i="1"/>
  <c r="F24" i="1"/>
  <c r="D25" i="1"/>
  <c r="E25" i="1"/>
  <c r="F25" i="1"/>
  <c r="C25" i="1"/>
  <c r="C24" i="1"/>
  <c r="D16" i="1"/>
  <c r="E16" i="1"/>
  <c r="F16" i="1"/>
  <c r="D17" i="1"/>
  <c r="E17" i="1"/>
  <c r="F17" i="1"/>
  <c r="C17" i="1"/>
  <c r="C16" i="1"/>
  <c r="D8" i="1"/>
  <c r="E8" i="1"/>
  <c r="F8" i="1"/>
  <c r="D9" i="1"/>
  <c r="E9" i="1"/>
  <c r="F9" i="1"/>
  <c r="C9" i="1"/>
  <c r="C8" i="1"/>
</calcChain>
</file>

<file path=xl/sharedStrings.xml><?xml version="1.0" encoding="utf-8"?>
<sst xmlns="http://schemas.openxmlformats.org/spreadsheetml/2006/main" count="192" uniqueCount="16">
  <si>
    <t>Group</t>
  </si>
  <si>
    <t>1F</t>
  </si>
  <si>
    <t>2F</t>
  </si>
  <si>
    <t>3F</t>
  </si>
  <si>
    <t>4F</t>
  </si>
  <si>
    <t>5F</t>
  </si>
  <si>
    <t>6F</t>
  </si>
  <si>
    <t>GSH/GSSG</t>
  </si>
  <si>
    <t>GSH (µM)</t>
  </si>
  <si>
    <t>GSSG (µM)</t>
  </si>
  <si>
    <t>GSH (nmol/mg Prot)</t>
  </si>
  <si>
    <t>GSSG(nmol/mg Prot)</t>
  </si>
  <si>
    <r>
      <t xml:space="preserve">Actual </t>
    </r>
    <r>
      <rPr>
        <sz val="11"/>
        <rFont val="Symbol"/>
        <family val="1"/>
      </rPr>
      <t>D</t>
    </r>
    <r>
      <rPr>
        <sz val="12"/>
        <color theme="1"/>
        <rFont val="Calibri"/>
        <family val="2"/>
        <scheme val="minor"/>
      </rPr>
      <t>E (mV)</t>
    </r>
  </si>
  <si>
    <t>Mean</t>
  </si>
  <si>
    <t>SEM</t>
  </si>
  <si>
    <t>Rat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</si>
</sst>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</font>
    <font>
      <sz val="11"/>
      <name val="Symbol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2" fontId="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0"/>
  <sheetViews>
    <sheetView workbookViewId="0">
      <selection activeCell="I29" sqref="I29"/>
    </sheetView>
  </sheetViews>
  <sheetFormatPr baseColWidth="10" defaultRowHeight="15" x14ac:dyDescent="0"/>
  <sheetData>
    <row r="1" spans="1:6">
      <c r="A1" s="1" t="s">
        <v>0</v>
      </c>
      <c r="B1" s="1" t="s">
        <v>15</v>
      </c>
      <c r="C1" s="2" t="s">
        <v>8</v>
      </c>
      <c r="D1" s="2" t="s">
        <v>9</v>
      </c>
      <c r="E1" s="2" t="s">
        <v>7</v>
      </c>
      <c r="F1" s="3" t="s">
        <v>12</v>
      </c>
    </row>
    <row r="2" spans="1:6">
      <c r="A2" s="1"/>
      <c r="B2" s="1"/>
      <c r="C2" s="2"/>
      <c r="D2" s="2"/>
      <c r="E2" s="2"/>
      <c r="F2" s="2"/>
    </row>
    <row r="3" spans="1:6">
      <c r="A3" s="1" t="s">
        <v>1</v>
      </c>
      <c r="B3" s="4">
        <v>61</v>
      </c>
      <c r="C3" s="2">
        <v>15.764075067024129</v>
      </c>
      <c r="D3" s="2">
        <v>5.8445040214477206</v>
      </c>
      <c r="E3" s="2">
        <v>2.6972477064220191</v>
      </c>
      <c r="F3" s="2">
        <v>-117.8791217972238</v>
      </c>
    </row>
    <row r="4" spans="1:6">
      <c r="A4" s="1" t="s">
        <v>1</v>
      </c>
      <c r="B4" s="4">
        <v>62</v>
      </c>
      <c r="C4" s="2">
        <v>15.335120643431635</v>
      </c>
      <c r="D4" s="2">
        <v>5.5227882037533513</v>
      </c>
      <c r="E4" s="2">
        <v>2.7766990291262132</v>
      </c>
      <c r="F4" s="2">
        <v>-117.89839216630239</v>
      </c>
    </row>
    <row r="5" spans="1:6">
      <c r="A5" s="1" t="s">
        <v>1</v>
      </c>
      <c r="B5" s="4">
        <v>63</v>
      </c>
      <c r="C5" s="2">
        <v>16.514745308310992</v>
      </c>
      <c r="D5" s="2">
        <v>6.1126005361930291</v>
      </c>
      <c r="E5" s="2">
        <v>2.7017543859649127</v>
      </c>
      <c r="F5" s="2">
        <v>-118.52267067473107</v>
      </c>
    </row>
    <row r="6" spans="1:6">
      <c r="A6" s="1" t="s">
        <v>1</v>
      </c>
      <c r="B6" s="4">
        <v>64</v>
      </c>
      <c r="C6" s="2">
        <v>16.139410187667561</v>
      </c>
      <c r="D6" s="2">
        <v>5.6300268096514756</v>
      </c>
      <c r="E6" s="2">
        <v>2.8666666666666663</v>
      </c>
      <c r="F6" s="2">
        <v>-119.00689432117107</v>
      </c>
    </row>
    <row r="7" spans="1:6">
      <c r="A7" s="1" t="s">
        <v>1</v>
      </c>
      <c r="B7" s="4">
        <v>65</v>
      </c>
      <c r="C7" s="2">
        <v>15.495978552278821</v>
      </c>
      <c r="D7" s="2">
        <v>5.6836461126005373</v>
      </c>
      <c r="E7" s="2">
        <v>2.7264150943396226</v>
      </c>
      <c r="F7" s="2">
        <v>-117.79368776118631</v>
      </c>
    </row>
    <row r="8" spans="1:6">
      <c r="A8" s="1"/>
      <c r="B8" s="4" t="s">
        <v>13</v>
      </c>
      <c r="C8" s="2">
        <f>AVERAGE(C3:C7)</f>
        <v>15.849865951742629</v>
      </c>
      <c r="D8" s="2">
        <f t="shared" ref="D8:F8" si="0">AVERAGE(D3:D7)</f>
        <v>5.7587131367292228</v>
      </c>
      <c r="E8" s="2">
        <f t="shared" si="0"/>
        <v>2.7537565765038865</v>
      </c>
      <c r="F8" s="2">
        <f t="shared" si="0"/>
        <v>-118.22015334412295</v>
      </c>
    </row>
    <row r="9" spans="1:6">
      <c r="A9" s="1"/>
      <c r="B9" s="4" t="s">
        <v>14</v>
      </c>
      <c r="C9" s="2">
        <f>STDEV(C3:C7)/SQRT(5)</f>
        <v>0.21487898026288352</v>
      </c>
      <c r="D9" s="2">
        <f t="shared" ref="D9:F9" si="1">STDEV(D3:D7)/SQRT(5)</f>
        <v>0.10257976659361367</v>
      </c>
      <c r="E9" s="2">
        <f t="shared" si="1"/>
        <v>3.1559532203927411E-2</v>
      </c>
      <c r="F9" s="2">
        <f t="shared" si="1"/>
        <v>0.23581600510220849</v>
      </c>
    </row>
    <row r="10" spans="1:6">
      <c r="A10" s="1"/>
      <c r="B10" s="4"/>
      <c r="C10" s="2"/>
      <c r="D10" s="2"/>
      <c r="E10" s="2"/>
      <c r="F10" s="2"/>
    </row>
    <row r="11" spans="1:6">
      <c r="A11" s="1" t="s">
        <v>2</v>
      </c>
      <c r="B11" s="4">
        <v>136</v>
      </c>
      <c r="C11" s="2">
        <v>17.587131367292226</v>
      </c>
      <c r="D11" s="2">
        <v>6.3806970509383385</v>
      </c>
      <c r="E11" s="2">
        <v>2.7563025210084033</v>
      </c>
      <c r="F11" s="2">
        <v>-119.62979811399822</v>
      </c>
    </row>
    <row r="12" spans="1:6">
      <c r="A12" s="1" t="s">
        <v>2</v>
      </c>
      <c r="B12" s="4">
        <v>137</v>
      </c>
      <c r="C12" s="2">
        <v>15.335120643431635</v>
      </c>
      <c r="D12" s="2">
        <v>5.4691689008042896</v>
      </c>
      <c r="E12" s="2">
        <v>2.8039215686274508</v>
      </c>
      <c r="F12" s="2">
        <v>-118.02868154430746</v>
      </c>
    </row>
    <row r="13" spans="1:6">
      <c r="A13" s="1" t="s">
        <v>2</v>
      </c>
      <c r="B13" s="4">
        <v>138</v>
      </c>
      <c r="C13" s="2">
        <v>14.691689008042896</v>
      </c>
      <c r="D13" s="2">
        <v>5.8981233243967823</v>
      </c>
      <c r="E13" s="2">
        <v>2.4909090909090912</v>
      </c>
      <c r="F13" s="2">
        <v>-115.87546033338873</v>
      </c>
    </row>
    <row r="14" spans="1:6">
      <c r="A14" s="1" t="s">
        <v>2</v>
      </c>
      <c r="B14" s="4">
        <v>139</v>
      </c>
      <c r="C14" s="2">
        <v>16.246648793565683</v>
      </c>
      <c r="D14" s="2">
        <v>5.5227882037533513</v>
      </c>
      <c r="E14" s="2">
        <v>2.9417475728155336</v>
      </c>
      <c r="F14" s="2">
        <v>-119.440602781758</v>
      </c>
    </row>
    <row r="15" spans="1:6">
      <c r="A15" s="1" t="s">
        <v>2</v>
      </c>
      <c r="B15" s="4">
        <v>140</v>
      </c>
      <c r="C15" s="2">
        <v>16.085790884718499</v>
      </c>
      <c r="D15" s="2">
        <v>5.5227882037533513</v>
      </c>
      <c r="E15" s="2">
        <v>2.9126213592233006</v>
      </c>
      <c r="F15" s="2">
        <v>-119.17483829412549</v>
      </c>
    </row>
    <row r="16" spans="1:6">
      <c r="A16" s="1"/>
      <c r="B16" s="4" t="s">
        <v>13</v>
      </c>
      <c r="C16" s="2">
        <f>AVERAGE(C11:C15)</f>
        <v>15.989276139410185</v>
      </c>
      <c r="D16" s="2">
        <f t="shared" ref="D16:F16" si="2">AVERAGE(D11:D15)</f>
        <v>5.7587131367292219</v>
      </c>
      <c r="E16" s="2">
        <f t="shared" si="2"/>
        <v>2.7811004225167557</v>
      </c>
      <c r="F16" s="2">
        <f t="shared" si="2"/>
        <v>-118.42987621351558</v>
      </c>
    </row>
    <row r="17" spans="1:6">
      <c r="A17" s="1"/>
      <c r="B17" s="4" t="s">
        <v>14</v>
      </c>
      <c r="C17" s="2">
        <f>STDEV(C11:C15)/SQRT(5)</f>
        <v>0.48684437374010375</v>
      </c>
      <c r="D17" s="2">
        <f t="shared" ref="D17:F17" si="3">STDEV(D11:D15)/SQRT(5)</f>
        <v>0.17341513811041542</v>
      </c>
      <c r="E17" s="2">
        <f t="shared" si="3"/>
        <v>8.0141129659039079E-2</v>
      </c>
      <c r="F17" s="2">
        <f t="shared" si="3"/>
        <v>0.69650365813112791</v>
      </c>
    </row>
    <row r="18" spans="1:6">
      <c r="A18" s="1"/>
      <c r="B18" s="4"/>
      <c r="C18" s="2"/>
      <c r="D18" s="2"/>
      <c r="E18" s="2"/>
      <c r="F18" s="2"/>
    </row>
    <row r="19" spans="1:6">
      <c r="A19" s="1" t="s">
        <v>3</v>
      </c>
      <c r="B19" s="4">
        <v>211</v>
      </c>
      <c r="C19" s="2">
        <v>16.46112600536193</v>
      </c>
      <c r="D19" s="2">
        <v>5.7908847184986598</v>
      </c>
      <c r="E19" s="2">
        <v>2.8425925925925926</v>
      </c>
      <c r="F19" s="2">
        <v>-119.15785539917357</v>
      </c>
    </row>
    <row r="20" spans="1:6">
      <c r="A20" s="1" t="s">
        <v>3</v>
      </c>
      <c r="B20" s="4">
        <v>212</v>
      </c>
      <c r="C20" s="2">
        <v>16.782841823056302</v>
      </c>
      <c r="D20" s="2">
        <v>5.8981233243967823</v>
      </c>
      <c r="E20" s="2">
        <v>2.8454545454545457</v>
      </c>
      <c r="F20" s="2">
        <v>-119.42977747904146</v>
      </c>
    </row>
    <row r="21" spans="1:6">
      <c r="A21" s="1" t="s">
        <v>3</v>
      </c>
      <c r="B21" s="4">
        <v>213</v>
      </c>
      <c r="C21" s="2">
        <v>17.426273458445042</v>
      </c>
      <c r="D21" s="2">
        <v>6.0053619302949066</v>
      </c>
      <c r="E21" s="2">
        <v>2.9017857142857144</v>
      </c>
      <c r="F21" s="2">
        <v>-120.19399829164297</v>
      </c>
    </row>
    <row r="22" spans="1:6">
      <c r="A22" s="1" t="s">
        <v>3</v>
      </c>
      <c r="B22" s="4">
        <v>214</v>
      </c>
      <c r="C22" s="2">
        <v>15.871313672922252</v>
      </c>
      <c r="D22" s="2">
        <v>5.1474530831099194</v>
      </c>
      <c r="E22" s="2">
        <v>3.0833333333333339</v>
      </c>
      <c r="F22" s="2">
        <v>-119.75622560270827</v>
      </c>
    </row>
    <row r="23" spans="1:6">
      <c r="A23" s="1" t="s">
        <v>3</v>
      </c>
      <c r="B23" s="4">
        <v>215</v>
      </c>
      <c r="C23" s="2">
        <v>16.353887399463805</v>
      </c>
      <c r="D23" s="2">
        <v>5.4691689008042896</v>
      </c>
      <c r="E23" s="2">
        <v>2.9901960784313721</v>
      </c>
      <c r="F23" s="2">
        <v>-119.74661062669864</v>
      </c>
    </row>
    <row r="24" spans="1:6">
      <c r="A24" s="1"/>
      <c r="B24" s="4" t="s">
        <v>13</v>
      </c>
      <c r="C24" s="2">
        <f>AVERAGE(C19:C23)</f>
        <v>16.579088471849865</v>
      </c>
      <c r="D24" s="2">
        <f t="shared" ref="D24:F24" si="4">AVERAGE(D19:D23)</f>
        <v>5.6621983914209109</v>
      </c>
      <c r="E24" s="2">
        <f t="shared" si="4"/>
        <v>2.9326724528195118</v>
      </c>
      <c r="F24" s="2">
        <f t="shared" si="4"/>
        <v>-119.65689347985297</v>
      </c>
    </row>
    <row r="25" spans="1:6">
      <c r="A25" s="1"/>
      <c r="B25" s="4" t="s">
        <v>14</v>
      </c>
      <c r="C25" s="2">
        <f>STDEV(C19:C23)/SQRT(5)</f>
        <v>0.25737265415549648</v>
      </c>
      <c r="D25" s="2">
        <f t="shared" ref="D25:F25" si="5">STDEV(D19:D23)/SQRT(5)</f>
        <v>0.1568765559070005</v>
      </c>
      <c r="E25" s="2">
        <f t="shared" si="5"/>
        <v>4.6196863325129525E-2</v>
      </c>
      <c r="F25" s="2">
        <f t="shared" si="5"/>
        <v>0.1742151399433802</v>
      </c>
    </row>
    <row r="26" spans="1:6">
      <c r="A26" s="1"/>
      <c r="B26" s="4"/>
      <c r="C26" s="2"/>
      <c r="D26" s="2"/>
      <c r="E26" s="2"/>
      <c r="F26" s="2"/>
    </row>
    <row r="27" spans="1:6">
      <c r="A27" s="1" t="s">
        <v>4</v>
      </c>
      <c r="B27" s="4">
        <v>286</v>
      </c>
      <c r="C27" s="2">
        <v>19.785522788203753</v>
      </c>
      <c r="D27" s="2">
        <v>6.9168900804289546</v>
      </c>
      <c r="E27" s="2">
        <v>2.8604651162790695</v>
      </c>
      <c r="F27" s="2">
        <v>-121.6981137156306</v>
      </c>
    </row>
    <row r="28" spans="1:6">
      <c r="A28" s="1" t="s">
        <v>4</v>
      </c>
      <c r="B28" s="4">
        <v>287</v>
      </c>
      <c r="C28" s="2">
        <v>17.050938337801608</v>
      </c>
      <c r="D28" s="2">
        <v>6.7024128686327087</v>
      </c>
      <c r="E28" s="2">
        <v>2.5439999999999996</v>
      </c>
      <c r="F28" s="2">
        <v>-118.14591076759515</v>
      </c>
    </row>
    <row r="29" spans="1:6">
      <c r="A29" s="1" t="s">
        <v>4</v>
      </c>
      <c r="B29" s="4">
        <v>288</v>
      </c>
      <c r="C29" s="2">
        <v>18.927613941018766</v>
      </c>
      <c r="D29" s="2">
        <v>7.2922252010723865</v>
      </c>
      <c r="E29" s="2">
        <v>2.5955882352941173</v>
      </c>
      <c r="F29" s="2">
        <v>-119.80844873751718</v>
      </c>
    </row>
    <row r="30" spans="1:6">
      <c r="A30" s="1" t="s">
        <v>4</v>
      </c>
      <c r="B30" s="4">
        <v>289</v>
      </c>
      <c r="C30" s="2">
        <v>20.107238605898125</v>
      </c>
      <c r="D30" s="2">
        <v>6.9705093833780163</v>
      </c>
      <c r="E30" s="2">
        <v>2.8846153846153846</v>
      </c>
      <c r="F30" s="2">
        <v>-122.02579067036976</v>
      </c>
    </row>
    <row r="31" spans="1:6">
      <c r="A31" s="1" t="s">
        <v>4</v>
      </c>
      <c r="B31" s="4">
        <v>290</v>
      </c>
      <c r="C31" s="2">
        <v>19.08847184986595</v>
      </c>
      <c r="D31" s="2">
        <v>7.3994638069705108</v>
      </c>
      <c r="E31" s="2">
        <v>2.5797101449275353</v>
      </c>
      <c r="F31" s="2">
        <v>-119.83951875704409</v>
      </c>
    </row>
    <row r="32" spans="1:6">
      <c r="A32" s="1"/>
      <c r="B32" s="4" t="s">
        <v>13</v>
      </c>
      <c r="C32" s="2">
        <f>AVERAGE(C27:C31)</f>
        <v>18.991957104557638</v>
      </c>
      <c r="D32" s="2">
        <f t="shared" ref="D32:F32" si="6">AVERAGE(D27:D31)</f>
        <v>7.0563002680965159</v>
      </c>
      <c r="E32" s="2">
        <f t="shared" si="6"/>
        <v>2.6928757762232212</v>
      </c>
      <c r="F32" s="2">
        <f t="shared" si="6"/>
        <v>-120.30355652963135</v>
      </c>
    </row>
    <row r="33" spans="1:6">
      <c r="A33" s="1"/>
      <c r="B33" s="4" t="s">
        <v>14</v>
      </c>
      <c r="C33" s="2">
        <f>STDEV(C27:C31)/SQRT(5)</f>
        <v>0.53172400327370195</v>
      </c>
      <c r="D33" s="2">
        <f t="shared" ref="D33:F33" si="7">STDEV(D27:D31)/SQRT(5)</f>
        <v>0.12756436732836812</v>
      </c>
      <c r="E33" s="2">
        <f t="shared" si="7"/>
        <v>7.3920763929827216E-2</v>
      </c>
      <c r="F33" s="2">
        <f t="shared" si="7"/>
        <v>0.70805290039585933</v>
      </c>
    </row>
    <row r="34" spans="1:6">
      <c r="A34" s="1"/>
      <c r="B34" s="4"/>
      <c r="C34" s="2"/>
      <c r="D34" s="2"/>
      <c r="E34" s="2"/>
      <c r="F34" s="2"/>
    </row>
    <row r="35" spans="1:6">
      <c r="A35" s="1" t="s">
        <v>5</v>
      </c>
      <c r="B35" s="4">
        <v>361</v>
      </c>
      <c r="C35" s="2">
        <v>19.946380697050937</v>
      </c>
      <c r="D35" s="2">
        <v>7.2922252010723865</v>
      </c>
      <c r="E35" s="2">
        <v>2.7352941176470589</v>
      </c>
      <c r="F35" s="2">
        <v>-121.2086951589028</v>
      </c>
    </row>
    <row r="36" spans="1:6">
      <c r="A36" s="1" t="s">
        <v>5</v>
      </c>
      <c r="B36" s="4">
        <v>362</v>
      </c>
      <c r="C36" s="2">
        <v>21.876675603217159</v>
      </c>
      <c r="D36" s="2">
        <v>7.6139410187667558</v>
      </c>
      <c r="E36" s="2">
        <v>2.8732394366197185</v>
      </c>
      <c r="F36" s="2">
        <v>-123.0993592287989</v>
      </c>
    </row>
    <row r="37" spans="1:6">
      <c r="A37" s="1" t="s">
        <v>5</v>
      </c>
      <c r="B37" s="4">
        <v>363</v>
      </c>
      <c r="C37" s="2">
        <v>21.394101876675606</v>
      </c>
      <c r="D37" s="2">
        <v>7.5603217158176941</v>
      </c>
      <c r="E37" s="2">
        <v>2.8297872340425538</v>
      </c>
      <c r="F37" s="2">
        <v>-122.59797115913238</v>
      </c>
    </row>
    <row r="38" spans="1:6">
      <c r="A38" s="1" t="s">
        <v>5</v>
      </c>
      <c r="B38" s="4">
        <v>364</v>
      </c>
      <c r="C38" s="2">
        <v>21.501340482573728</v>
      </c>
      <c r="D38" s="2">
        <v>7.5603217158176941</v>
      </c>
      <c r="E38" s="2">
        <v>2.8439716312056742</v>
      </c>
      <c r="F38" s="2">
        <v>-122.73151699053855</v>
      </c>
    </row>
    <row r="39" spans="1:6">
      <c r="A39" s="1" t="s">
        <v>5</v>
      </c>
      <c r="B39" s="4">
        <v>365</v>
      </c>
      <c r="C39" s="2">
        <v>23.002680965147455</v>
      </c>
      <c r="D39" s="2">
        <v>8.2573726541554961</v>
      </c>
      <c r="E39" s="2">
        <v>2.7857142857142856</v>
      </c>
      <c r="F39" s="2">
        <v>-123.35648709218958</v>
      </c>
    </row>
    <row r="40" spans="1:6">
      <c r="A40" s="1"/>
      <c r="B40" s="4" t="s">
        <v>13</v>
      </c>
      <c r="C40" s="2">
        <f>AVERAGE(C35:C39)</f>
        <v>21.544235924932973</v>
      </c>
      <c r="D40" s="2">
        <f t="shared" ref="D40:F40" si="8">AVERAGE(D35:D39)</f>
        <v>7.6568364611260051</v>
      </c>
      <c r="E40" s="2">
        <f t="shared" si="8"/>
        <v>2.813601341045858</v>
      </c>
      <c r="F40" s="2">
        <f t="shared" si="8"/>
        <v>-122.59880592591244</v>
      </c>
    </row>
    <row r="41" spans="1:6">
      <c r="A41" s="1"/>
      <c r="B41" s="4" t="s">
        <v>14</v>
      </c>
      <c r="C41" s="2">
        <f>STDEV(C35:C39)/SQRT(5)</f>
        <v>0.49066789459446036</v>
      </c>
      <c r="D41" s="2">
        <f t="shared" ref="D41:F41" si="9">STDEV(D35:D39)/SQRT(5)</f>
        <v>0.16032081917132496</v>
      </c>
      <c r="E41" s="2">
        <f t="shared" si="9"/>
        <v>2.4135812801379244E-2</v>
      </c>
      <c r="F41" s="2">
        <f t="shared" si="9"/>
        <v>0.37246847026476898</v>
      </c>
    </row>
    <row r="42" spans="1:6">
      <c r="A42" s="1"/>
      <c r="B42" s="4"/>
      <c r="C42" s="2"/>
      <c r="D42" s="2"/>
      <c r="E42" s="2"/>
      <c r="F42" s="2"/>
    </row>
    <row r="43" spans="1:6">
      <c r="A43" s="1" t="s">
        <v>6</v>
      </c>
      <c r="B43" s="4">
        <v>436</v>
      </c>
      <c r="C43" s="2">
        <v>23.163538873994639</v>
      </c>
      <c r="D43" s="2">
        <v>8.5790884718498663</v>
      </c>
      <c r="E43" s="2">
        <v>2.6999999999999997</v>
      </c>
      <c r="F43" s="2">
        <v>-123.03218675099771</v>
      </c>
    </row>
    <row r="44" spans="1:6">
      <c r="A44" s="1" t="s">
        <v>6</v>
      </c>
      <c r="B44" s="4">
        <v>437</v>
      </c>
      <c r="C44" s="2">
        <v>24.504021447721179</v>
      </c>
      <c r="D44" s="2">
        <v>8.2573726541554961</v>
      </c>
      <c r="E44" s="2">
        <v>2.9675324675324672</v>
      </c>
      <c r="F44" s="2">
        <v>-125.04520992712483</v>
      </c>
    </row>
    <row r="45" spans="1:6">
      <c r="A45" s="1" t="s">
        <v>6</v>
      </c>
      <c r="B45" s="4">
        <v>438</v>
      </c>
      <c r="C45" s="2">
        <v>23.646112600536188</v>
      </c>
      <c r="D45" s="2">
        <v>8.6863270777479897</v>
      </c>
      <c r="E45" s="2">
        <v>2.7222222222222214</v>
      </c>
      <c r="F45" s="2">
        <v>-123.41701234363646</v>
      </c>
    </row>
    <row r="46" spans="1:6">
      <c r="A46" s="1" t="s">
        <v>6</v>
      </c>
      <c r="B46" s="4">
        <v>439</v>
      </c>
      <c r="C46" s="2">
        <v>24.825737265415551</v>
      </c>
      <c r="D46" s="2">
        <v>8.1501340482573728</v>
      </c>
      <c r="E46" s="2">
        <v>3.0460526315789478</v>
      </c>
      <c r="F46" s="2">
        <v>-125.56816640685265</v>
      </c>
    </row>
    <row r="47" spans="1:6">
      <c r="A47" s="1" t="s">
        <v>6</v>
      </c>
      <c r="B47" s="4">
        <v>440</v>
      </c>
      <c r="C47" s="2">
        <v>23.485254691689008</v>
      </c>
      <c r="D47" s="2">
        <v>8.6863270777479897</v>
      </c>
      <c r="E47" s="2">
        <v>2.7037037037037033</v>
      </c>
      <c r="F47" s="2">
        <v>-123.23469688736648</v>
      </c>
    </row>
    <row r="48" spans="1:6">
      <c r="A48" s="1"/>
      <c r="B48" s="4" t="s">
        <v>13</v>
      </c>
      <c r="C48" s="2">
        <f>AVERAGE(C43:C47)</f>
        <v>23.924932975871315</v>
      </c>
      <c r="D48" s="2">
        <f t="shared" ref="D48:F48" si="10">AVERAGE(D43:D47)</f>
        <v>8.4718498659517429</v>
      </c>
      <c r="E48" s="2">
        <f t="shared" si="10"/>
        <v>2.8279022050074678</v>
      </c>
      <c r="F48" s="2">
        <f t="shared" si="10"/>
        <v>-124.05945446319564</v>
      </c>
    </row>
    <row r="49" spans="1:6">
      <c r="A49" s="1"/>
      <c r="B49" s="4" t="s">
        <v>14</v>
      </c>
      <c r="C49" s="2">
        <f>STDEV(C43:C47)/SQRT(5)</f>
        <v>0.31603564671938633</v>
      </c>
      <c r="D49" s="2">
        <f t="shared" ref="D49:F49" si="11">STDEV(D43:D47)/SQRT(5)</f>
        <v>0.11247279873138362</v>
      </c>
      <c r="E49" s="2">
        <f t="shared" si="11"/>
        <v>7.4175036015994802E-2</v>
      </c>
      <c r="F49" s="2">
        <f t="shared" si="11"/>
        <v>0.51943052721202443</v>
      </c>
    </row>
    <row r="50" spans="1:6">
      <c r="A50" s="1"/>
      <c r="B50" s="4"/>
      <c r="C50" s="2"/>
      <c r="D50" s="2"/>
      <c r="E50" s="2"/>
      <c r="F50" s="2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0"/>
  <sheetViews>
    <sheetView workbookViewId="0">
      <selection activeCell="B3" sqref="B3:B49"/>
    </sheetView>
  </sheetViews>
  <sheetFormatPr baseColWidth="10" defaultRowHeight="15" x14ac:dyDescent="0"/>
  <sheetData>
    <row r="1" spans="1:7">
      <c r="A1" s="1" t="s">
        <v>0</v>
      </c>
      <c r="B1" s="1" t="s">
        <v>15</v>
      </c>
      <c r="C1" s="2" t="s">
        <v>10</v>
      </c>
      <c r="D1" s="2" t="s">
        <v>11</v>
      </c>
      <c r="E1" s="2" t="s">
        <v>7</v>
      </c>
      <c r="F1" s="3" t="s">
        <v>12</v>
      </c>
      <c r="G1" s="2"/>
    </row>
    <row r="2" spans="1:7">
      <c r="A2" s="1"/>
      <c r="B2" s="1"/>
      <c r="C2" s="2"/>
      <c r="D2" s="2"/>
      <c r="E2" s="2"/>
      <c r="F2" s="2"/>
      <c r="G2" s="2"/>
    </row>
    <row r="3" spans="1:7">
      <c r="A3" s="1" t="s">
        <v>1</v>
      </c>
      <c r="B3" s="4">
        <v>61</v>
      </c>
      <c r="C3" s="2">
        <v>37.600099635147522</v>
      </c>
      <c r="D3" s="2">
        <v>3.1242041944909444</v>
      </c>
      <c r="E3" s="2">
        <v>12.035096714052667</v>
      </c>
      <c r="F3" s="2">
        <v>-207.9175587129389</v>
      </c>
      <c r="G3" s="2"/>
    </row>
    <row r="4" spans="1:7">
      <c r="A4" s="1" t="s">
        <v>1</v>
      </c>
      <c r="B4" s="4">
        <v>62</v>
      </c>
      <c r="C4" s="2">
        <v>32.232781580776361</v>
      </c>
      <c r="D4" s="2">
        <v>2.6645603535423841</v>
      </c>
      <c r="E4" s="2">
        <v>12.09684799892961</v>
      </c>
      <c r="F4" s="2">
        <v>-205.92900014055203</v>
      </c>
      <c r="G4" s="2"/>
    </row>
    <row r="5" spans="1:7">
      <c r="A5" s="1" t="s">
        <v>1</v>
      </c>
      <c r="B5" s="4">
        <v>63</v>
      </c>
      <c r="C5" s="2">
        <v>45.140374590636462</v>
      </c>
      <c r="D5" s="2">
        <v>4.2542421627840099</v>
      </c>
      <c r="E5" s="2">
        <v>10.610673502680026</v>
      </c>
      <c r="F5" s="2">
        <v>-208.67614674612119</v>
      </c>
      <c r="G5" s="2"/>
    </row>
    <row r="6" spans="1:7">
      <c r="A6" s="1" t="s">
        <v>1</v>
      </c>
      <c r="B6" s="4">
        <v>64</v>
      </c>
      <c r="C6" s="2">
        <v>33.022058378313865</v>
      </c>
      <c r="D6" s="2">
        <v>2.4937454059922719</v>
      </c>
      <c r="E6" s="2">
        <v>13.241952566194</v>
      </c>
      <c r="F6" s="2">
        <v>-207.45992455435561</v>
      </c>
      <c r="G6" s="2"/>
    </row>
    <row r="7" spans="1:7">
      <c r="A7" s="1" t="s">
        <v>1</v>
      </c>
      <c r="B7" s="4">
        <v>65</v>
      </c>
      <c r="C7" s="2">
        <v>36.316934693543189</v>
      </c>
      <c r="D7" s="2">
        <v>3.280859889004538</v>
      </c>
      <c r="E7" s="2">
        <v>11.069334236203025</v>
      </c>
      <c r="F7" s="2">
        <v>-206.33676596535494</v>
      </c>
      <c r="G7" s="2"/>
    </row>
    <row r="8" spans="1:7">
      <c r="A8" s="1"/>
      <c r="B8" s="4" t="s">
        <v>13</v>
      </c>
      <c r="C8" s="2">
        <f>AVERAGE(C3:C7)</f>
        <v>36.86244977568348</v>
      </c>
      <c r="D8" s="2">
        <f t="shared" ref="D8:F8" si="0">AVERAGE(D3:D7)</f>
        <v>3.1635224011628296</v>
      </c>
      <c r="E8" s="2">
        <f t="shared" si="0"/>
        <v>11.810781003611867</v>
      </c>
      <c r="F8" s="2">
        <f t="shared" si="0"/>
        <v>-207.26387922386454</v>
      </c>
      <c r="G8" s="2"/>
    </row>
    <row r="9" spans="1:7">
      <c r="A9" s="1"/>
      <c r="B9" s="4" t="s">
        <v>14</v>
      </c>
      <c r="C9" s="2">
        <f>STDEV(C3:C7)/SQRT(5)</f>
        <v>2.2972612709697389</v>
      </c>
      <c r="D9" s="2">
        <f t="shared" ref="D9:F9" si="1">STDEV(D3:D7)/SQRT(5)</f>
        <v>0.30842729727158991</v>
      </c>
      <c r="E9" s="2">
        <f t="shared" si="1"/>
        <v>0.45664018811304574</v>
      </c>
      <c r="F9" s="2">
        <f t="shared" si="1"/>
        <v>0.50505798487076348</v>
      </c>
      <c r="G9" s="2"/>
    </row>
    <row r="10" spans="1:7">
      <c r="A10" s="1"/>
      <c r="B10" s="4"/>
      <c r="C10" s="2"/>
      <c r="D10" s="2"/>
      <c r="E10" s="2"/>
      <c r="F10" s="2"/>
      <c r="G10" s="2"/>
    </row>
    <row r="11" spans="1:7">
      <c r="A11" s="1" t="s">
        <v>2</v>
      </c>
      <c r="B11" s="4">
        <v>136</v>
      </c>
      <c r="C11" s="2">
        <v>28.147209398197816</v>
      </c>
      <c r="D11" s="2">
        <v>4.060380854201723</v>
      </c>
      <c r="E11" s="2">
        <v>6.9321599152628259</v>
      </c>
      <c r="F11" s="2">
        <v>-196.68351780650713</v>
      </c>
      <c r="G11" s="2"/>
    </row>
    <row r="12" spans="1:7">
      <c r="A12" s="1" t="s">
        <v>2</v>
      </c>
      <c r="B12" s="4">
        <v>137</v>
      </c>
      <c r="C12" s="2">
        <v>33.228297127829855</v>
      </c>
      <c r="D12" s="2">
        <v>4.2174823434977391</v>
      </c>
      <c r="E12" s="2">
        <v>7.8787045022391728</v>
      </c>
      <c r="F12" s="2">
        <v>-200.6090314636908</v>
      </c>
      <c r="G12" s="2"/>
    </row>
    <row r="13" spans="1:7">
      <c r="A13" s="1" t="s">
        <v>2</v>
      </c>
      <c r="B13" s="4">
        <v>138</v>
      </c>
      <c r="C13" s="2">
        <v>41.268413983553451</v>
      </c>
      <c r="D13" s="2">
        <v>4.7578755461249518</v>
      </c>
      <c r="E13" s="2">
        <v>8.673706065549462</v>
      </c>
      <c r="F13" s="2">
        <v>-204.78671360227133</v>
      </c>
      <c r="G13" s="2"/>
    </row>
    <row r="14" spans="1:7">
      <c r="A14" s="1" t="s">
        <v>2</v>
      </c>
      <c r="B14" s="4">
        <v>139</v>
      </c>
      <c r="C14" s="2">
        <v>39.414838553675246</v>
      </c>
      <c r="D14" s="2">
        <v>4.6951828953628754</v>
      </c>
      <c r="E14" s="2">
        <v>8.3947397645792883</v>
      </c>
      <c r="F14" s="2">
        <v>-203.73643229778085</v>
      </c>
      <c r="G14" s="2"/>
    </row>
    <row r="15" spans="1:7">
      <c r="A15" s="1" t="s">
        <v>2</v>
      </c>
      <c r="B15" s="4">
        <v>140</v>
      </c>
      <c r="C15" s="2">
        <v>34.679594046398826</v>
      </c>
      <c r="D15" s="2">
        <v>4.3592140932972638</v>
      </c>
      <c r="E15" s="2">
        <v>7.9554693355672148</v>
      </c>
      <c r="F15" s="2">
        <v>-201.30942155924299</v>
      </c>
      <c r="G15" s="2"/>
    </row>
    <row r="16" spans="1:7">
      <c r="A16" s="1"/>
      <c r="B16" s="4" t="s">
        <v>13</v>
      </c>
      <c r="C16" s="2">
        <f>AVERAGE(C11:C15)</f>
        <v>35.347670621931037</v>
      </c>
      <c r="D16" s="2">
        <f t="shared" ref="D16:F16" si="2">AVERAGE(D11:D15)</f>
        <v>4.418027146496911</v>
      </c>
      <c r="E16" s="2">
        <f t="shared" si="2"/>
        <v>7.9669559166395931</v>
      </c>
      <c r="F16" s="2">
        <f t="shared" si="2"/>
        <v>-201.42502334589864</v>
      </c>
      <c r="G16" s="2"/>
    </row>
    <row r="17" spans="1:7">
      <c r="A17" s="1"/>
      <c r="B17" s="4" t="s">
        <v>14</v>
      </c>
      <c r="C17" s="2">
        <f>STDEV(C11:C15)/SQRT(5)</f>
        <v>2.3278935659944171</v>
      </c>
      <c r="D17" s="2">
        <f t="shared" ref="D17:F17" si="3">STDEV(D11:D15)/SQRT(5)</f>
        <v>0.13488890011567486</v>
      </c>
      <c r="E17" s="2">
        <f t="shared" si="3"/>
        <v>0.29675055279611251</v>
      </c>
      <c r="F17" s="2">
        <f t="shared" si="3"/>
        <v>1.4107560743732386</v>
      </c>
      <c r="G17" s="2"/>
    </row>
    <row r="18" spans="1:7">
      <c r="A18" s="1"/>
      <c r="B18" s="4"/>
      <c r="C18" s="2"/>
      <c r="D18" s="2"/>
      <c r="E18" s="2"/>
      <c r="F18" s="2"/>
      <c r="G18" s="2"/>
    </row>
    <row r="19" spans="1:7">
      <c r="A19" s="1" t="s">
        <v>3</v>
      </c>
      <c r="B19" s="4">
        <v>211</v>
      </c>
      <c r="C19" s="2">
        <v>37.158062719624645</v>
      </c>
      <c r="D19" s="2">
        <v>3.5768295134407579</v>
      </c>
      <c r="E19" s="2">
        <v>10.388547337801452</v>
      </c>
      <c r="F19" s="2">
        <v>-205.79486487743267</v>
      </c>
      <c r="G19" s="2"/>
    </row>
    <row r="20" spans="1:7">
      <c r="A20" s="1" t="s">
        <v>3</v>
      </c>
      <c r="B20" s="4">
        <v>212</v>
      </c>
      <c r="C20" s="2">
        <v>29.904350947665936</v>
      </c>
      <c r="D20" s="2">
        <v>3.7448553922687844</v>
      </c>
      <c r="E20" s="2">
        <v>7.9854487864613306</v>
      </c>
      <c r="F20" s="2">
        <v>-199.38120893512286</v>
      </c>
      <c r="G20" s="2"/>
    </row>
    <row r="21" spans="1:7">
      <c r="A21" s="1" t="s">
        <v>3</v>
      </c>
      <c r="B21" s="4">
        <v>213</v>
      </c>
      <c r="C21" s="2">
        <v>32.474112239156668</v>
      </c>
      <c r="D21" s="2">
        <v>3.6511462022311152</v>
      </c>
      <c r="E21" s="2">
        <v>8.8942240163685113</v>
      </c>
      <c r="F21" s="2">
        <v>-201.9215169127061</v>
      </c>
      <c r="G21" s="2"/>
    </row>
    <row r="22" spans="1:7">
      <c r="A22" s="1" t="s">
        <v>3</v>
      </c>
      <c r="B22" s="4">
        <v>214</v>
      </c>
      <c r="C22" s="2">
        <v>35.452010100784371</v>
      </c>
      <c r="D22" s="2">
        <v>3.1345468796096916</v>
      </c>
      <c r="E22" s="2">
        <v>11.31009088790492</v>
      </c>
      <c r="F22" s="2">
        <v>-206.30221136512708</v>
      </c>
      <c r="G22" s="2"/>
    </row>
    <row r="23" spans="1:7">
      <c r="A23" s="1" t="s">
        <v>3</v>
      </c>
      <c r="B23" s="4">
        <v>215</v>
      </c>
      <c r="C23" s="2">
        <v>31.913385303590484</v>
      </c>
      <c r="D23" s="2">
        <v>2.8235514156472905</v>
      </c>
      <c r="E23" s="2">
        <v>11.302569213627876</v>
      </c>
      <c r="F23" s="2">
        <v>-204.88903643100778</v>
      </c>
      <c r="G23" s="2"/>
    </row>
    <row r="24" spans="1:7">
      <c r="A24" s="1"/>
      <c r="B24" s="4" t="s">
        <v>13</v>
      </c>
      <c r="C24" s="2">
        <f>AVERAGE(C19:C23)</f>
        <v>33.380384262164419</v>
      </c>
      <c r="D24" s="2">
        <f t="shared" ref="D24:F24" si="4">AVERAGE(D19:D23)</f>
        <v>3.3861858806395277</v>
      </c>
      <c r="E24" s="2">
        <f t="shared" si="4"/>
        <v>9.9761760484328175</v>
      </c>
      <c r="F24" s="2">
        <f t="shared" si="4"/>
        <v>-203.65776770427928</v>
      </c>
      <c r="G24" s="2"/>
    </row>
    <row r="25" spans="1:7">
      <c r="A25" s="1"/>
      <c r="B25" s="4" t="s">
        <v>14</v>
      </c>
      <c r="C25" s="2">
        <f>STDEV(C19:C23)/SQRT(5)</f>
        <v>1.2965089793527034</v>
      </c>
      <c r="D25" s="2">
        <f t="shared" ref="D25:F25" si="5">STDEV(D19:D23)/SQRT(5)</f>
        <v>0.17536711683698497</v>
      </c>
      <c r="E25" s="2">
        <f t="shared" si="5"/>
        <v>0.66491777458495804</v>
      </c>
      <c r="F25" s="2">
        <f t="shared" si="5"/>
        <v>1.3111027991276116</v>
      </c>
      <c r="G25" s="2"/>
    </row>
    <row r="26" spans="1:7">
      <c r="A26" s="1"/>
      <c r="B26" s="4"/>
      <c r="C26" s="2"/>
      <c r="D26" s="2"/>
      <c r="E26" s="2"/>
      <c r="F26" s="2"/>
      <c r="G26" s="2"/>
    </row>
    <row r="27" spans="1:7">
      <c r="A27" s="1" t="s">
        <v>4</v>
      </c>
      <c r="B27" s="4">
        <v>286</v>
      </c>
      <c r="C27" s="2">
        <v>38.846008813452691</v>
      </c>
      <c r="D27" s="2">
        <v>3.1638353813743416</v>
      </c>
      <c r="E27" s="2">
        <v>12.278138439863561</v>
      </c>
      <c r="F27" s="2">
        <v>-208.61989947161641</v>
      </c>
      <c r="G27" s="2"/>
    </row>
    <row r="28" spans="1:7">
      <c r="A28" s="1" t="s">
        <v>4</v>
      </c>
      <c r="B28" s="4">
        <v>287</v>
      </c>
      <c r="C28" s="2">
        <v>33.613722849632836</v>
      </c>
      <c r="D28" s="2">
        <v>2.9967567938787134</v>
      </c>
      <c r="E28" s="2">
        <v>11.216700306909614</v>
      </c>
      <c r="F28" s="2">
        <v>-205.48041060317678</v>
      </c>
      <c r="G28" s="2"/>
    </row>
    <row r="29" spans="1:7">
      <c r="A29" s="1" t="s">
        <v>4</v>
      </c>
      <c r="B29" s="4">
        <v>288</v>
      </c>
      <c r="C29" s="2">
        <v>34.069002129012631</v>
      </c>
      <c r="D29" s="2">
        <v>3.7876752256890533</v>
      </c>
      <c r="E29" s="2">
        <v>8.9946999409947566</v>
      </c>
      <c r="F29" s="2">
        <v>-202.71181474052256</v>
      </c>
      <c r="G29" s="2"/>
    </row>
    <row r="30" spans="1:7">
      <c r="A30" s="1" t="s">
        <v>4</v>
      </c>
      <c r="B30" s="4">
        <v>289</v>
      </c>
      <c r="C30" s="2">
        <v>27.224871881704342</v>
      </c>
      <c r="D30" s="2">
        <v>2.6494216574439804</v>
      </c>
      <c r="E30" s="2">
        <v>10.27577917060187</v>
      </c>
      <c r="F30" s="2">
        <v>-201.49517603983159</v>
      </c>
      <c r="G30" s="2"/>
    </row>
    <row r="31" spans="1:7">
      <c r="A31" s="1" t="s">
        <v>4</v>
      </c>
      <c r="B31" s="4">
        <v>290</v>
      </c>
      <c r="C31" s="2">
        <v>28.320377179881906</v>
      </c>
      <c r="D31" s="2">
        <v>2.7001572792589679</v>
      </c>
      <c r="E31" s="2">
        <v>10.4884176182708</v>
      </c>
      <c r="F31" s="2">
        <v>-202.29554925499835</v>
      </c>
      <c r="G31" s="2"/>
    </row>
    <row r="32" spans="1:7">
      <c r="A32" s="1"/>
      <c r="B32" s="4" t="s">
        <v>13</v>
      </c>
      <c r="C32" s="2">
        <f>AVERAGE(C27:C31)</f>
        <v>32.414796570736883</v>
      </c>
      <c r="D32" s="2">
        <f t="shared" ref="D32:F32" si="6">AVERAGE(D27:D31)</f>
        <v>3.0595692675290111</v>
      </c>
      <c r="E32" s="2">
        <f t="shared" si="6"/>
        <v>10.650747095328121</v>
      </c>
      <c r="F32" s="2">
        <f t="shared" si="6"/>
        <v>-204.12057002202914</v>
      </c>
      <c r="G32" s="2"/>
    </row>
    <row r="33" spans="1:7">
      <c r="A33" s="1"/>
      <c r="B33" s="4" t="s">
        <v>14</v>
      </c>
      <c r="C33" s="2">
        <f>STDEV(C27:C31)/SQRT(5)</f>
        <v>2.1122724680797527</v>
      </c>
      <c r="D33" s="2">
        <f t="shared" ref="D33:F33" si="7">STDEV(D27:D31)/SQRT(5)</f>
        <v>0.20522587008237148</v>
      </c>
      <c r="E33" s="2">
        <f t="shared" si="7"/>
        <v>0.54213234579017056</v>
      </c>
      <c r="F33" s="2">
        <f t="shared" si="7"/>
        <v>1.3096014223244539</v>
      </c>
      <c r="G33" s="2"/>
    </row>
    <row r="34" spans="1:7">
      <c r="A34" s="1"/>
      <c r="B34" s="4"/>
      <c r="C34" s="2"/>
      <c r="D34" s="2"/>
      <c r="E34" s="2"/>
      <c r="F34" s="2"/>
      <c r="G34" s="2"/>
    </row>
    <row r="35" spans="1:7">
      <c r="A35" s="1" t="s">
        <v>5</v>
      </c>
      <c r="B35" s="4">
        <v>361</v>
      </c>
      <c r="C35" s="2">
        <v>36.737727141872618</v>
      </c>
      <c r="D35" s="2">
        <v>3.2609388456004824</v>
      </c>
      <c r="E35" s="2">
        <v>11.265996966314647</v>
      </c>
      <c r="F35" s="2">
        <v>-206.72579122821125</v>
      </c>
      <c r="G35" s="2"/>
    </row>
    <row r="36" spans="1:7">
      <c r="A36" s="1" t="s">
        <v>5</v>
      </c>
      <c r="B36" s="4">
        <v>362</v>
      </c>
      <c r="C36" s="2">
        <v>38.50524473321245</v>
      </c>
      <c r="D36" s="2">
        <v>3.4283112808903202</v>
      </c>
      <c r="E36" s="2">
        <v>11.231548590072244</v>
      </c>
      <c r="F36" s="2">
        <v>-207.31242786321059</v>
      </c>
      <c r="G36" s="2"/>
    </row>
    <row r="37" spans="1:7">
      <c r="A37" s="1" t="s">
        <v>5</v>
      </c>
      <c r="B37" s="4">
        <v>363</v>
      </c>
      <c r="C37" s="2">
        <v>31.762542839418238</v>
      </c>
      <c r="D37" s="2">
        <v>3.0216045744088449</v>
      </c>
      <c r="E37" s="2">
        <v>10.511813196348616</v>
      </c>
      <c r="F37" s="2">
        <v>-203.85715399000333</v>
      </c>
      <c r="G37" s="2"/>
    </row>
    <row r="38" spans="1:7">
      <c r="A38" s="1" t="s">
        <v>5</v>
      </c>
      <c r="B38" s="4">
        <v>364</v>
      </c>
      <c r="C38" s="2">
        <v>25.880063998662191</v>
      </c>
      <c r="D38" s="2">
        <v>2.5207998142409438</v>
      </c>
      <c r="E38" s="2">
        <v>10.266608182234862</v>
      </c>
      <c r="F38" s="2">
        <v>-200.80673662985211</v>
      </c>
      <c r="G38" s="2"/>
    </row>
    <row r="39" spans="1:7">
      <c r="A39" s="1" t="s">
        <v>5</v>
      </c>
      <c r="B39" s="4">
        <v>365</v>
      </c>
      <c r="C39" s="2">
        <v>43.592151667913669</v>
      </c>
      <c r="D39" s="2">
        <v>4.6951580171901961</v>
      </c>
      <c r="E39" s="2">
        <v>9.2844908538352602</v>
      </c>
      <c r="F39" s="2">
        <v>-206.42703912523734</v>
      </c>
      <c r="G39" s="2"/>
    </row>
    <row r="40" spans="1:7">
      <c r="A40" s="1"/>
      <c r="B40" s="4" t="s">
        <v>13</v>
      </c>
      <c r="C40" s="2">
        <f>AVERAGE(C35:C39)</f>
        <v>35.295546076215835</v>
      </c>
      <c r="D40" s="2">
        <f t="shared" ref="D40:F40" si="8">AVERAGE(D35:D39)</f>
        <v>3.3853625064661577</v>
      </c>
      <c r="E40" s="2">
        <f t="shared" si="8"/>
        <v>10.512091557761126</v>
      </c>
      <c r="F40" s="2">
        <f t="shared" si="8"/>
        <v>-205.02582976730292</v>
      </c>
      <c r="G40" s="2"/>
    </row>
    <row r="41" spans="1:7">
      <c r="A41" s="1"/>
      <c r="B41" s="4" t="s">
        <v>14</v>
      </c>
      <c r="C41" s="2">
        <f>STDEV(C35:C39)/SQRT(5)</f>
        <v>3.0195126317256169</v>
      </c>
      <c r="D41" s="2">
        <f t="shared" ref="D41:F41" si="9">STDEV(D35:D39)/SQRT(5)</f>
        <v>0.36143316162486477</v>
      </c>
      <c r="E41" s="2">
        <f t="shared" si="9"/>
        <v>0.36422914764007414</v>
      </c>
      <c r="F41" s="2">
        <f t="shared" si="9"/>
        <v>1.2093042929816398</v>
      </c>
      <c r="G41" s="2"/>
    </row>
    <row r="42" spans="1:7">
      <c r="A42" s="1"/>
      <c r="B42" s="4"/>
      <c r="C42" s="2"/>
      <c r="D42" s="2"/>
      <c r="E42" s="2"/>
      <c r="F42" s="2"/>
      <c r="G42" s="2"/>
    </row>
    <row r="43" spans="1:7">
      <c r="A43" s="1" t="s">
        <v>6</v>
      </c>
      <c r="B43" s="4">
        <v>436</v>
      </c>
      <c r="C43" s="2">
        <v>43.1360698507428</v>
      </c>
      <c r="D43" s="2">
        <v>3.5229079228681144</v>
      </c>
      <c r="E43" s="2">
        <v>12.244449981430204</v>
      </c>
      <c r="F43" s="2">
        <v>-209.98215291541973</v>
      </c>
      <c r="G43" s="2"/>
    </row>
    <row r="44" spans="1:7">
      <c r="A44" s="1" t="s">
        <v>6</v>
      </c>
      <c r="B44" s="4">
        <v>437</v>
      </c>
      <c r="C44" s="2">
        <v>35.202795808144714</v>
      </c>
      <c r="D44" s="2">
        <v>3.101271179231277</v>
      </c>
      <c r="E44" s="2">
        <v>11.351085981739448</v>
      </c>
      <c r="F44" s="2">
        <v>-206.25632039123423</v>
      </c>
      <c r="G44" s="2"/>
    </row>
    <row r="45" spans="1:7">
      <c r="A45" s="1" t="s">
        <v>6</v>
      </c>
      <c r="B45" s="4">
        <v>438</v>
      </c>
      <c r="C45" s="2">
        <v>37.136439295490362</v>
      </c>
      <c r="D45" s="2">
        <v>3.2557889174008037</v>
      </c>
      <c r="E45" s="2">
        <v>11.406279779690854</v>
      </c>
      <c r="F45" s="2">
        <v>-207.03520899242406</v>
      </c>
      <c r="G45" s="2"/>
    </row>
    <row r="46" spans="1:7">
      <c r="A46" s="1" t="s">
        <v>6</v>
      </c>
      <c r="B46" s="4">
        <v>439</v>
      </c>
      <c r="C46" s="2">
        <v>30.027728985870404</v>
      </c>
      <c r="D46" s="2">
        <v>3.3089421800890562</v>
      </c>
      <c r="E46" s="2">
        <v>9.0747215731228792</v>
      </c>
      <c r="F46" s="2">
        <v>-201.14386311123914</v>
      </c>
      <c r="G46" s="2"/>
    </row>
    <row r="47" spans="1:7">
      <c r="A47" s="1" t="s">
        <v>6</v>
      </c>
      <c r="B47" s="4">
        <v>440</v>
      </c>
      <c r="C47" s="2">
        <v>21.848440995952192</v>
      </c>
      <c r="D47" s="2">
        <v>2.7702533405143579</v>
      </c>
      <c r="E47" s="2">
        <v>7.8868025087898834</v>
      </c>
      <c r="F47" s="2">
        <v>-195.02355600323386</v>
      </c>
      <c r="G47" s="2"/>
    </row>
    <row r="48" spans="1:7">
      <c r="A48" s="1"/>
      <c r="B48" s="4" t="s">
        <v>13</v>
      </c>
      <c r="C48" s="2">
        <f>AVERAGE(C43:C47)</f>
        <v>33.470294987240095</v>
      </c>
      <c r="D48" s="2">
        <f t="shared" ref="D48:F48" si="10">AVERAGE(D43:D47)</f>
        <v>3.1918327080207218</v>
      </c>
      <c r="E48" s="2">
        <f t="shared" si="10"/>
        <v>10.392667964954654</v>
      </c>
      <c r="F48" s="2">
        <f t="shared" si="10"/>
        <v>-203.88822028271019</v>
      </c>
      <c r="G48" s="2"/>
    </row>
    <row r="49" spans="1:7">
      <c r="A49" s="1"/>
      <c r="B49" s="4" t="s">
        <v>14</v>
      </c>
      <c r="C49" s="2">
        <f>STDEV(C43:C47)/SQRT(5)</f>
        <v>3.5832117420260876</v>
      </c>
      <c r="D49" s="2">
        <f t="shared" ref="D49:F49" si="11">STDEV(D43:D47)/SQRT(5)</f>
        <v>0.12516916086967814</v>
      </c>
      <c r="E49" s="2">
        <f t="shared" si="11"/>
        <v>0.81827302957371384</v>
      </c>
      <c r="F49" s="2">
        <f t="shared" si="11"/>
        <v>2.6340199322280045</v>
      </c>
      <c r="G49" s="2"/>
    </row>
    <row r="50" spans="1:7">
      <c r="A50" s="1"/>
      <c r="B50" s="4"/>
      <c r="C50" s="2"/>
      <c r="D50" s="2"/>
      <c r="E50" s="2"/>
      <c r="F50" s="2"/>
      <c r="G50" s="2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0"/>
  <sheetViews>
    <sheetView workbookViewId="0">
      <selection activeCell="E58" sqref="E58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1" t="s">
        <v>0</v>
      </c>
      <c r="B1" s="1" t="s">
        <v>15</v>
      </c>
      <c r="C1" s="2" t="s">
        <v>10</v>
      </c>
      <c r="D1" s="2" t="s">
        <v>11</v>
      </c>
      <c r="E1" s="2" t="s">
        <v>7</v>
      </c>
      <c r="F1" s="3" t="s">
        <v>12</v>
      </c>
    </row>
    <row r="2" spans="1:6">
      <c r="A2" s="1"/>
      <c r="B2" s="1"/>
      <c r="C2" s="2"/>
      <c r="D2" s="2"/>
      <c r="E2" s="2"/>
      <c r="F2" s="2"/>
    </row>
    <row r="3" spans="1:6">
      <c r="A3" s="1" t="s">
        <v>1</v>
      </c>
      <c r="B3" s="4">
        <v>61</v>
      </c>
      <c r="C3" s="2">
        <v>12.968221956601152</v>
      </c>
      <c r="D3" s="2">
        <v>0.21207966035069273</v>
      </c>
      <c r="E3" s="2">
        <v>61.147881579765986</v>
      </c>
      <c r="F3" s="2">
        <v>-215.40897428123094</v>
      </c>
    </row>
    <row r="4" spans="1:6">
      <c r="A4" s="1" t="s">
        <v>1</v>
      </c>
      <c r="B4" s="4">
        <v>62</v>
      </c>
      <c r="C4" s="2">
        <v>12.855419680210646</v>
      </c>
      <c r="D4" s="2">
        <v>0.23263849027022573</v>
      </c>
      <c r="E4" s="2">
        <v>55.259212116095604</v>
      </c>
      <c r="F4" s="2">
        <v>-213.94001900938903</v>
      </c>
    </row>
    <row r="5" spans="1:6">
      <c r="A5" s="1" t="s">
        <v>1</v>
      </c>
      <c r="B5" s="4">
        <v>63</v>
      </c>
      <c r="C5" s="2">
        <v>14.450715124002116</v>
      </c>
      <c r="D5" s="2">
        <v>0.24143559323614722</v>
      </c>
      <c r="E5" s="2">
        <v>59.853292260300364</v>
      </c>
      <c r="F5" s="2">
        <v>-216.5687269118809</v>
      </c>
    </row>
    <row r="6" spans="1:6">
      <c r="A6" s="1" t="s">
        <v>1</v>
      </c>
      <c r="B6" s="4">
        <v>64</v>
      </c>
      <c r="C6" s="2">
        <v>12.353647935101947</v>
      </c>
      <c r="D6" s="2">
        <v>0.23115687829231885</v>
      </c>
      <c r="E6" s="2">
        <v>53.442701019173811</v>
      </c>
      <c r="F6" s="2">
        <v>-212.96194367394423</v>
      </c>
    </row>
    <row r="7" spans="1:6">
      <c r="A7" s="1" t="s">
        <v>1</v>
      </c>
      <c r="B7" s="4">
        <v>65</v>
      </c>
      <c r="C7" s="2">
        <v>12.961662679652083</v>
      </c>
      <c r="D7" s="2">
        <v>0.25840255273711521</v>
      </c>
      <c r="E7" s="2">
        <v>50.160737741776792</v>
      </c>
      <c r="F7" s="2">
        <v>-212.75717974721192</v>
      </c>
    </row>
    <row r="8" spans="1:6">
      <c r="A8" s="1"/>
      <c r="B8" s="4" t="s">
        <v>13</v>
      </c>
      <c r="C8" s="2">
        <f>AVERAGE(C3:C7)</f>
        <v>13.117933475113588</v>
      </c>
      <c r="D8" s="2">
        <f t="shared" ref="D8:F8" si="0">AVERAGE(D3:D7)</f>
        <v>0.23514263497729995</v>
      </c>
      <c r="E8" s="2">
        <f t="shared" si="0"/>
        <v>55.972764943422511</v>
      </c>
      <c r="F8" s="2">
        <f t="shared" si="0"/>
        <v>-214.32736872473143</v>
      </c>
    </row>
    <row r="9" spans="1:6">
      <c r="A9" s="1"/>
      <c r="B9" s="4" t="s">
        <v>14</v>
      </c>
      <c r="C9" s="2">
        <f>STDEV(C3:C7)/SQRT(5)</f>
        <v>0.35186552140617045</v>
      </c>
      <c r="D9" s="2">
        <f t="shared" ref="D9:F9" si="1">STDEV(D3:D7)/SQRT(5)</f>
        <v>7.5322071583777198E-3</v>
      </c>
      <c r="E9" s="2">
        <f t="shared" si="1"/>
        <v>2.0313833432864778</v>
      </c>
      <c r="F9" s="2">
        <f t="shared" si="1"/>
        <v>0.73052980429854442</v>
      </c>
    </row>
    <row r="10" spans="1:6">
      <c r="A10" s="1"/>
      <c r="B10" s="4"/>
      <c r="C10" s="2"/>
      <c r="D10" s="2"/>
      <c r="E10" s="2"/>
      <c r="F10" s="2"/>
    </row>
    <row r="11" spans="1:6">
      <c r="A11" s="1" t="s">
        <v>2</v>
      </c>
      <c r="B11" s="4">
        <v>136</v>
      </c>
      <c r="C11" s="2">
        <v>14.045455438341886</v>
      </c>
      <c r="D11" s="2">
        <v>0.27070582691925327</v>
      </c>
      <c r="E11" s="2">
        <v>51.884570044853135</v>
      </c>
      <c r="F11" s="2">
        <v>-214.28082435498868</v>
      </c>
    </row>
    <row r="12" spans="1:6">
      <c r="A12" s="1" t="s">
        <v>2</v>
      </c>
      <c r="B12" s="4">
        <v>137</v>
      </c>
      <c r="C12" s="2">
        <v>13.557200912742653</v>
      </c>
      <c r="D12" s="2">
        <v>0.24035873591560317</v>
      </c>
      <c r="E12" s="2">
        <v>56.40402817521462</v>
      </c>
      <c r="F12" s="2">
        <v>-214.92368707272743</v>
      </c>
    </row>
    <row r="13" spans="1:6">
      <c r="A13" s="1" t="s">
        <v>2</v>
      </c>
      <c r="B13" s="4">
        <v>138</v>
      </c>
      <c r="C13" s="2">
        <v>11.932678180186958</v>
      </c>
      <c r="D13" s="2">
        <v>0.19561803782259146</v>
      </c>
      <c r="E13" s="2">
        <v>60.999886886754574</v>
      </c>
      <c r="F13" s="2">
        <v>-214.26523131641017</v>
      </c>
    </row>
    <row r="14" spans="1:6">
      <c r="A14" s="1" t="s">
        <v>2</v>
      </c>
      <c r="B14" s="4">
        <v>139</v>
      </c>
      <c r="C14" s="2">
        <v>16.238033699605051</v>
      </c>
      <c r="D14" s="2">
        <v>0.3021936208789805</v>
      </c>
      <c r="E14" s="2">
        <v>53.733873178308741</v>
      </c>
      <c r="F14" s="2">
        <v>-216.68570608560975</v>
      </c>
    </row>
    <row r="15" spans="1:6">
      <c r="A15" s="1" t="s">
        <v>2</v>
      </c>
      <c r="B15" s="4">
        <v>140</v>
      </c>
      <c r="C15" s="2">
        <v>15.931770977245057</v>
      </c>
      <c r="D15" s="2">
        <v>0.3138619805442362</v>
      </c>
      <c r="E15" s="2">
        <v>50.760436003173716</v>
      </c>
      <c r="F15" s="2">
        <v>-215.67119637001059</v>
      </c>
    </row>
    <row r="16" spans="1:6">
      <c r="A16" s="1"/>
      <c r="B16" s="4" t="s">
        <v>13</v>
      </c>
      <c r="C16" s="2">
        <f>AVERAGE(C11:C15)</f>
        <v>14.341027841624321</v>
      </c>
      <c r="D16" s="2">
        <f t="shared" ref="D16:F16" si="2">AVERAGE(D11:D15)</f>
        <v>0.26454764041613293</v>
      </c>
      <c r="E16" s="2">
        <f t="shared" si="2"/>
        <v>54.756558857660956</v>
      </c>
      <c r="F16" s="2">
        <f t="shared" si="2"/>
        <v>-215.16532903994934</v>
      </c>
    </row>
    <row r="17" spans="1:6">
      <c r="A17" s="1"/>
      <c r="B17" s="4" t="s">
        <v>14</v>
      </c>
      <c r="C17" s="2">
        <f>STDEV(C11:C15)/SQRT(5)</f>
        <v>0.79470091042181523</v>
      </c>
      <c r="D17" s="2">
        <f t="shared" ref="D17:F17" si="3">STDEV(D11:D15)/SQRT(5)</f>
        <v>2.1474916138283097E-2</v>
      </c>
      <c r="E17" s="2">
        <f t="shared" si="3"/>
        <v>1.8297063102988325</v>
      </c>
      <c r="F17" s="2">
        <f t="shared" si="3"/>
        <v>0.45925828280799752</v>
      </c>
    </row>
    <row r="18" spans="1:6">
      <c r="A18" s="1"/>
      <c r="B18" s="4"/>
      <c r="C18" s="2"/>
      <c r="D18" s="2"/>
      <c r="E18" s="2"/>
      <c r="F18" s="2"/>
    </row>
    <row r="19" spans="1:6">
      <c r="A19" s="1" t="s">
        <v>3</v>
      </c>
      <c r="B19" s="4">
        <v>211</v>
      </c>
      <c r="C19" s="2">
        <v>16.558338456524073</v>
      </c>
      <c r="D19" s="2">
        <v>0.26020095699990198</v>
      </c>
      <c r="E19" s="2">
        <v>63.636731576395817</v>
      </c>
      <c r="F19" s="2">
        <v>-219.20545447276342</v>
      </c>
    </row>
    <row r="20" spans="1:6">
      <c r="A20" s="1" t="s">
        <v>3</v>
      </c>
      <c r="B20" s="4">
        <v>212</v>
      </c>
      <c r="C20" s="2">
        <v>12.877500227202329</v>
      </c>
      <c r="D20" s="2">
        <v>0.2641659192469184</v>
      </c>
      <c r="E20" s="2">
        <v>48.747772853944902</v>
      </c>
      <c r="F20" s="2">
        <v>-212.28860247641424</v>
      </c>
    </row>
    <row r="21" spans="1:6">
      <c r="A21" s="1" t="s">
        <v>3</v>
      </c>
      <c r="B21" s="4">
        <v>213</v>
      </c>
      <c r="C21" s="2">
        <v>13.947330033082078</v>
      </c>
      <c r="D21" s="2">
        <v>0.26552739283406329</v>
      </c>
      <c r="E21" s="2">
        <v>52.526897071588465</v>
      </c>
      <c r="F21" s="2">
        <v>-214.35151170709446</v>
      </c>
    </row>
    <row r="22" spans="1:6">
      <c r="A22" s="1" t="s">
        <v>3</v>
      </c>
      <c r="B22" s="4">
        <v>214</v>
      </c>
      <c r="C22" s="2">
        <v>11.691397214608855</v>
      </c>
      <c r="D22" s="2">
        <v>0.22850473671794488</v>
      </c>
      <c r="E22" s="2">
        <v>51.164791516073244</v>
      </c>
      <c r="F22" s="2">
        <v>-211.64442932677446</v>
      </c>
    </row>
    <row r="23" spans="1:6">
      <c r="A23" s="1" t="s">
        <v>3</v>
      </c>
      <c r="B23" s="4">
        <v>215</v>
      </c>
      <c r="C23" s="2">
        <v>18.044201065870322</v>
      </c>
      <c r="D23" s="2">
        <v>0.2989732395504891</v>
      </c>
      <c r="E23" s="2">
        <v>60.353900211938893</v>
      </c>
      <c r="F23" s="2">
        <v>-219.64574456310359</v>
      </c>
    </row>
    <row r="24" spans="1:6">
      <c r="A24" s="1"/>
      <c r="B24" s="4" t="s">
        <v>13</v>
      </c>
      <c r="C24" s="2">
        <f>AVERAGE(C19:C23)</f>
        <v>14.623753399457533</v>
      </c>
      <c r="D24" s="2">
        <f t="shared" ref="D24:F24" si="4">AVERAGE(D19:D23)</f>
        <v>0.26347444906986356</v>
      </c>
      <c r="E24" s="2">
        <f t="shared" si="4"/>
        <v>55.286018645988257</v>
      </c>
      <c r="F24" s="2">
        <f t="shared" si="4"/>
        <v>-215.42714850923002</v>
      </c>
    </row>
    <row r="25" spans="1:6">
      <c r="A25" s="1"/>
      <c r="B25" s="4" t="s">
        <v>14</v>
      </c>
      <c r="C25" s="2">
        <f>STDEV(C19:C23)/SQRT(5)</f>
        <v>1.1736213846190773</v>
      </c>
      <c r="D25" s="2">
        <f t="shared" ref="D25:F25" si="5">STDEV(D19:D23)/SQRT(5)</f>
        <v>1.1176880975925502E-2</v>
      </c>
      <c r="E25" s="2">
        <f t="shared" si="5"/>
        <v>2.8527508914065716</v>
      </c>
      <c r="F25" s="2">
        <f t="shared" si="5"/>
        <v>1.6939388826542574</v>
      </c>
    </row>
    <row r="26" spans="1:6">
      <c r="A26" s="1"/>
      <c r="B26" s="4"/>
      <c r="C26" s="2"/>
      <c r="D26" s="2"/>
      <c r="E26" s="2"/>
      <c r="F26" s="2"/>
    </row>
    <row r="27" spans="1:6">
      <c r="A27" s="1" t="s">
        <v>4</v>
      </c>
      <c r="B27" s="4">
        <v>286</v>
      </c>
      <c r="C27" s="2">
        <v>19.069515658354657</v>
      </c>
      <c r="D27" s="2">
        <v>0.3043519948512004</v>
      </c>
      <c r="E27" s="2">
        <v>62.656121796336052</v>
      </c>
      <c r="F27" s="2">
        <v>-220.88374492598322</v>
      </c>
    </row>
    <row r="28" spans="1:6">
      <c r="A28" s="1" t="s">
        <v>4</v>
      </c>
      <c r="B28" s="4">
        <v>287</v>
      </c>
      <c r="C28" s="2">
        <v>12.470624251106747</v>
      </c>
      <c r="D28" s="2">
        <v>0.24412365166424227</v>
      </c>
      <c r="E28" s="2">
        <v>51.083228380748359</v>
      </c>
      <c r="F28" s="2">
        <v>-212.48479316457602</v>
      </c>
    </row>
    <row r="29" spans="1:6">
      <c r="A29" s="1" t="s">
        <v>4</v>
      </c>
      <c r="B29" s="4">
        <v>288</v>
      </c>
      <c r="C29" s="2">
        <v>12.082125781012461</v>
      </c>
      <c r="D29" s="2">
        <v>0.24341196996779818</v>
      </c>
      <c r="E29" s="2">
        <v>49.636530950432913</v>
      </c>
      <c r="F29" s="2">
        <v>-211.67847417034881</v>
      </c>
    </row>
    <row r="30" spans="1:6">
      <c r="A30" s="1" t="s">
        <v>4</v>
      </c>
      <c r="B30" s="4">
        <v>289</v>
      </c>
      <c r="C30" s="2">
        <v>14.053600091194946</v>
      </c>
      <c r="D30" s="2">
        <v>0.28788246797327005</v>
      </c>
      <c r="E30" s="2">
        <v>48.817144684544758</v>
      </c>
      <c r="F30" s="2">
        <v>-213.47474129166898</v>
      </c>
    </row>
    <row r="31" spans="1:6">
      <c r="A31" s="1" t="s">
        <v>4</v>
      </c>
      <c r="B31" s="4">
        <v>290</v>
      </c>
      <c r="C31" s="2">
        <v>17.393181300269163</v>
      </c>
      <c r="D31" s="2">
        <v>0.28684185154013497</v>
      </c>
      <c r="E31" s="2">
        <v>60.636832480616953</v>
      </c>
      <c r="F31" s="2">
        <v>-219.21747493414003</v>
      </c>
    </row>
    <row r="32" spans="1:6">
      <c r="A32" s="1"/>
      <c r="B32" s="4" t="s">
        <v>13</v>
      </c>
      <c r="C32" s="2">
        <f>AVERAGE(C27:C31)</f>
        <v>15.013809416387597</v>
      </c>
      <c r="D32" s="2">
        <f t="shared" ref="D32:F32" si="6">AVERAGE(D27:D31)</f>
        <v>0.27332238719932922</v>
      </c>
      <c r="E32" s="2">
        <f t="shared" si="6"/>
        <v>54.565971658535808</v>
      </c>
      <c r="F32" s="2">
        <f t="shared" si="6"/>
        <v>-215.54784569734343</v>
      </c>
    </row>
    <row r="33" spans="1:6">
      <c r="A33" s="1"/>
      <c r="B33" s="4" t="s">
        <v>14</v>
      </c>
      <c r="C33" s="2">
        <f>STDEV(C27:C31)/SQRT(5)</f>
        <v>1.3801218307445646</v>
      </c>
      <c r="D33" s="2">
        <f t="shared" ref="D33:F33" si="7">STDEV(D27:D31)/SQRT(5)</f>
        <v>1.2459549821416664E-2</v>
      </c>
      <c r="E33" s="2">
        <f t="shared" si="7"/>
        <v>2.9307318060835343</v>
      </c>
      <c r="F33" s="2">
        <f t="shared" si="7"/>
        <v>1.8786975278499132</v>
      </c>
    </row>
    <row r="34" spans="1:6">
      <c r="A34" s="1"/>
      <c r="B34" s="4"/>
      <c r="C34" s="2"/>
      <c r="D34" s="2"/>
      <c r="E34" s="2"/>
      <c r="F34" s="2"/>
    </row>
    <row r="35" spans="1:6">
      <c r="A35" s="1" t="s">
        <v>5</v>
      </c>
      <c r="B35" s="4">
        <v>361</v>
      </c>
      <c r="C35" s="2">
        <v>14.658673165978851</v>
      </c>
      <c r="D35" s="2">
        <v>0.2695565206651872</v>
      </c>
      <c r="E35" s="2">
        <v>54.380703274420895</v>
      </c>
      <c r="F35" s="2">
        <v>-215.4790114247327</v>
      </c>
    </row>
    <row r="36" spans="1:6">
      <c r="A36" s="1" t="s">
        <v>5</v>
      </c>
      <c r="B36" s="4">
        <v>362</v>
      </c>
      <c r="C36" s="2">
        <v>17.600309112166027</v>
      </c>
      <c r="D36" s="2">
        <v>0.32703536534035449</v>
      </c>
      <c r="E36" s="2">
        <v>53.817754828591447</v>
      </c>
      <c r="F36" s="2">
        <v>-217.782382907113</v>
      </c>
    </row>
    <row r="37" spans="1:6">
      <c r="A37" s="1" t="s">
        <v>5</v>
      </c>
      <c r="B37" s="4">
        <v>363</v>
      </c>
      <c r="C37" s="2">
        <v>16.720029151138551</v>
      </c>
      <c r="D37" s="2">
        <v>0.3048262786959568</v>
      </c>
      <c r="E37" s="2">
        <v>54.851009639544984</v>
      </c>
      <c r="F37" s="2">
        <v>-217.35113829817581</v>
      </c>
    </row>
    <row r="38" spans="1:6">
      <c r="A38" s="1" t="s">
        <v>5</v>
      </c>
      <c r="B38" s="4">
        <v>364</v>
      </c>
      <c r="C38" s="2">
        <v>13.718432301180192</v>
      </c>
      <c r="D38" s="2">
        <v>0.28372117053111712</v>
      </c>
      <c r="E38" s="2">
        <v>48.351810601583651</v>
      </c>
      <c r="F38" s="2">
        <v>-213.02447706325859</v>
      </c>
    </row>
    <row r="39" spans="1:6">
      <c r="A39" s="1" t="s">
        <v>5</v>
      </c>
      <c r="B39" s="4">
        <v>365</v>
      </c>
      <c r="C39" s="2">
        <v>14.908392238277822</v>
      </c>
      <c r="D39" s="2">
        <v>0.3573415242336041</v>
      </c>
      <c r="E39" s="2">
        <v>41.720290610647844</v>
      </c>
      <c r="F39" s="2">
        <v>-212.16535003027093</v>
      </c>
    </row>
    <row r="40" spans="1:6">
      <c r="A40" s="1"/>
      <c r="B40" s="4" t="s">
        <v>13</v>
      </c>
      <c r="C40" s="2">
        <f>AVERAGE(C35:C39)</f>
        <v>15.521167193748289</v>
      </c>
      <c r="D40" s="2">
        <f t="shared" ref="D40:F40" si="8">AVERAGE(D35:D39)</f>
        <v>0.30849617189324396</v>
      </c>
      <c r="E40" s="2">
        <f t="shared" si="8"/>
        <v>50.624313790957771</v>
      </c>
      <c r="F40" s="2">
        <f t="shared" si="8"/>
        <v>-215.1604719447102</v>
      </c>
    </row>
    <row r="41" spans="1:6">
      <c r="A41" s="1"/>
      <c r="B41" s="4" t="s">
        <v>14</v>
      </c>
      <c r="C41" s="2">
        <f>STDEV(C35:C39)/SQRT(5)</f>
        <v>0.71166506506472882</v>
      </c>
      <c r="D41" s="2">
        <f t="shared" ref="D41:F41" si="9">STDEV(D35:D39)/SQRT(5)</f>
        <v>1.5609508937277299E-2</v>
      </c>
      <c r="E41" s="2">
        <f t="shared" si="9"/>
        <v>2.5161417383564824</v>
      </c>
      <c r="F41" s="2">
        <f t="shared" si="9"/>
        <v>1.1249029509973112</v>
      </c>
    </row>
    <row r="42" spans="1:6">
      <c r="A42" s="1"/>
      <c r="B42" s="4"/>
      <c r="C42" s="2"/>
      <c r="D42" s="2"/>
      <c r="E42" s="2"/>
      <c r="F42" s="2"/>
    </row>
    <row r="43" spans="1:6">
      <c r="A43" s="1" t="s">
        <v>6</v>
      </c>
      <c r="B43" s="4">
        <v>436</v>
      </c>
      <c r="C43" s="2">
        <v>13.704994595114277</v>
      </c>
      <c r="D43" s="2">
        <v>0.27457159819981763</v>
      </c>
      <c r="E43" s="2">
        <v>49.914101403673072</v>
      </c>
      <c r="F43" s="2">
        <v>-213.43606272826119</v>
      </c>
    </row>
    <row r="44" spans="1:6">
      <c r="A44" s="1" t="s">
        <v>6</v>
      </c>
      <c r="B44" s="4">
        <v>437</v>
      </c>
      <c r="C44" s="2">
        <v>14.702276266600428</v>
      </c>
      <c r="D44" s="2">
        <v>0.29009284629651422</v>
      </c>
      <c r="E44" s="2">
        <v>50.681278267623014</v>
      </c>
      <c r="F44" s="2">
        <v>-214.57781064691187</v>
      </c>
    </row>
    <row r="45" spans="1:6">
      <c r="A45" s="1" t="s">
        <v>6</v>
      </c>
      <c r="B45" s="4">
        <v>438</v>
      </c>
      <c r="C45" s="2">
        <v>18.585703181782588</v>
      </c>
      <c r="D45" s="2">
        <v>0.29656411300820829</v>
      </c>
      <c r="E45" s="2">
        <v>62.670101898904313</v>
      </c>
      <c r="F45" s="2">
        <v>-220.54353385286788</v>
      </c>
    </row>
    <row r="46" spans="1:6">
      <c r="A46" s="1" t="s">
        <v>6</v>
      </c>
      <c r="B46" s="4">
        <v>439</v>
      </c>
      <c r="C46" s="2">
        <v>16.26394501975026</v>
      </c>
      <c r="D46" s="2">
        <v>0.27281927871087336</v>
      </c>
      <c r="E46" s="2">
        <v>59.614353855785822</v>
      </c>
      <c r="F46" s="2">
        <v>-218.0939070790308</v>
      </c>
    </row>
    <row r="47" spans="1:6">
      <c r="A47" s="1" t="s">
        <v>6</v>
      </c>
      <c r="B47" s="4">
        <v>440</v>
      </c>
      <c r="C47" s="2">
        <v>14.585558411740836</v>
      </c>
      <c r="D47" s="2">
        <v>0.28183378088240035</v>
      </c>
      <c r="E47" s="2">
        <v>51.75234269672908</v>
      </c>
      <c r="F47" s="2">
        <v>-214.75065441761197</v>
      </c>
    </row>
    <row r="48" spans="1:6">
      <c r="A48" s="1"/>
      <c r="B48" s="4" t="s">
        <v>13</v>
      </c>
      <c r="C48" s="2">
        <f>AVERAGE(C43:C47)</f>
        <v>15.568495494997681</v>
      </c>
      <c r="D48" s="2">
        <f t="shared" ref="D48:F48" si="10">AVERAGE(D43:D47)</f>
        <v>0.28317632341956273</v>
      </c>
      <c r="E48" s="2">
        <f t="shared" si="10"/>
        <v>54.92643562454306</v>
      </c>
      <c r="F48" s="2">
        <f t="shared" si="10"/>
        <v>-216.28039374493673</v>
      </c>
    </row>
    <row r="49" spans="1:6">
      <c r="A49" s="1"/>
      <c r="B49" s="4" t="s">
        <v>14</v>
      </c>
      <c r="C49" s="2">
        <f>STDEV(C43:C47)/SQRT(5)</f>
        <v>0.85954432497181299</v>
      </c>
      <c r="D49" s="2">
        <f t="shared" ref="D49:F49" si="11">STDEV(D43:D47)/SQRT(5)</f>
        <v>4.5287045081702877E-3</v>
      </c>
      <c r="E49" s="2">
        <f t="shared" si="11"/>
        <v>2.5996217604933758</v>
      </c>
      <c r="F49" s="2">
        <f t="shared" si="11"/>
        <v>1.3189447437336912</v>
      </c>
    </row>
    <row r="50" spans="1:6">
      <c r="A50" s="1"/>
      <c r="B50" s="4"/>
      <c r="C50" s="2"/>
      <c r="D50" s="2"/>
      <c r="E50" s="2"/>
      <c r="F50" s="2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0"/>
  <sheetViews>
    <sheetView tabSelected="1" workbookViewId="0">
      <selection activeCell="J28" sqref="J28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6" max="6" width="13.33203125" bestFit="1" customWidth="1"/>
  </cols>
  <sheetData>
    <row r="1" spans="1:6">
      <c r="A1" s="1" t="s">
        <v>0</v>
      </c>
      <c r="B1" s="1" t="s">
        <v>15</v>
      </c>
      <c r="C1" s="2" t="s">
        <v>10</v>
      </c>
      <c r="D1" s="2" t="s">
        <v>11</v>
      </c>
      <c r="E1" s="2" t="s">
        <v>7</v>
      </c>
      <c r="F1" s="3" t="s">
        <v>12</v>
      </c>
    </row>
    <row r="2" spans="1:6">
      <c r="A2" s="1"/>
      <c r="B2" s="1"/>
      <c r="C2" s="2"/>
      <c r="D2" s="2"/>
      <c r="E2" s="2"/>
      <c r="F2" s="2"/>
    </row>
    <row r="3" spans="1:6">
      <c r="A3" s="1" t="s">
        <v>1</v>
      </c>
      <c r="B3" s="4">
        <v>61</v>
      </c>
      <c r="C3" s="2">
        <v>8.2548967352061542</v>
      </c>
      <c r="D3" s="2">
        <v>0.14004385418322926</v>
      </c>
      <c r="E3" s="2">
        <v>58.9450839049723</v>
      </c>
      <c r="F3" s="2">
        <v>-208.88681884433942</v>
      </c>
    </row>
    <row r="4" spans="1:6">
      <c r="A4" s="1" t="s">
        <v>1</v>
      </c>
      <c r="B4" s="4">
        <v>62</v>
      </c>
      <c r="C4" s="2">
        <v>7.6331343052654521</v>
      </c>
      <c r="D4" s="2">
        <v>0.16457307823287204</v>
      </c>
      <c r="E4" s="2">
        <v>46.381427553202322</v>
      </c>
      <c r="F4" s="2">
        <v>-204.6398680883303</v>
      </c>
    </row>
    <row r="5" spans="1:6">
      <c r="A5" s="1" t="s">
        <v>1</v>
      </c>
      <c r="B5" s="4">
        <v>63</v>
      </c>
      <c r="C5" s="2">
        <v>6.2179617812801338</v>
      </c>
      <c r="D5" s="2">
        <v>0.18970970213955426</v>
      </c>
      <c r="E5" s="2">
        <v>32.776192841766608</v>
      </c>
      <c r="F5" s="2">
        <v>-197.26477391715858</v>
      </c>
    </row>
    <row r="6" spans="1:6">
      <c r="A6" s="1" t="s">
        <v>1</v>
      </c>
      <c r="B6" s="4">
        <v>64</v>
      </c>
      <c r="C6" s="2">
        <v>9.8606187106984802</v>
      </c>
      <c r="D6" s="2">
        <v>0.17067839921442984</v>
      </c>
      <c r="E6" s="2">
        <v>57.773091123910795</v>
      </c>
      <c r="F6" s="2">
        <v>-210.99228781798075</v>
      </c>
    </row>
    <row r="7" spans="1:6">
      <c r="A7" s="1" t="s">
        <v>1</v>
      </c>
      <c r="B7" s="4">
        <v>65</v>
      </c>
      <c r="C7" s="2">
        <v>7.1282165921510181</v>
      </c>
      <c r="D7" s="2">
        <v>0.16119962511715086</v>
      </c>
      <c r="E7" s="2">
        <v>44.219808743169409</v>
      </c>
      <c r="F7" s="2">
        <v>-203.0885530933248</v>
      </c>
    </row>
    <row r="8" spans="1:6">
      <c r="A8" s="1"/>
      <c r="B8" s="4" t="s">
        <v>13</v>
      </c>
      <c r="C8" s="2">
        <f>AVERAGE(C3:C7)</f>
        <v>7.8189656249202484</v>
      </c>
      <c r="D8" s="2">
        <f t="shared" ref="D8:F8" si="0">AVERAGE(D3:D7)</f>
        <v>0.16524093177744725</v>
      </c>
      <c r="E8" s="2">
        <f t="shared" si="0"/>
        <v>48.019120833404287</v>
      </c>
      <c r="F8" s="2">
        <f t="shared" si="0"/>
        <v>-204.9744603522268</v>
      </c>
    </row>
    <row r="9" spans="1:6">
      <c r="A9" s="1"/>
      <c r="B9" s="4" t="s">
        <v>14</v>
      </c>
      <c r="C9" s="2">
        <f>STDEV(C3:C7)/SQRT(5)</f>
        <v>0.60964186489157246</v>
      </c>
      <c r="D9" s="2">
        <f t="shared" ref="D9:F9" si="1">STDEV(D3:D7)/SQRT(5)</f>
        <v>7.9998677561893862E-3</v>
      </c>
      <c r="E9" s="2">
        <f t="shared" si="1"/>
        <v>4.8165354294691349</v>
      </c>
      <c r="F9" s="2">
        <f t="shared" si="1"/>
        <v>2.3940411387202798</v>
      </c>
    </row>
    <row r="10" spans="1:6">
      <c r="A10" s="1"/>
      <c r="B10" s="4"/>
      <c r="C10" s="2"/>
      <c r="D10" s="2"/>
      <c r="E10" s="2"/>
      <c r="F10" s="2"/>
    </row>
    <row r="11" spans="1:6">
      <c r="A11" s="1" t="s">
        <v>2</v>
      </c>
      <c r="B11" s="4">
        <v>136</v>
      </c>
      <c r="C11" s="2">
        <v>8.5560256705950319</v>
      </c>
      <c r="D11" s="2">
        <v>0.15915256492761257</v>
      </c>
      <c r="E11" s="2">
        <v>53.759898085755466</v>
      </c>
      <c r="F11" s="2">
        <v>-208.13563572303502</v>
      </c>
    </row>
    <row r="12" spans="1:6">
      <c r="A12" s="1" t="s">
        <v>2</v>
      </c>
      <c r="B12" s="4">
        <v>137</v>
      </c>
      <c r="C12" s="2">
        <v>7.1159946145508748</v>
      </c>
      <c r="D12" s="2">
        <v>0.15876674725227913</v>
      </c>
      <c r="E12" s="2">
        <v>44.820434616850932</v>
      </c>
      <c r="F12" s="2">
        <v>-203.24580634955285</v>
      </c>
    </row>
    <row r="13" spans="1:6">
      <c r="A13" s="1" t="s">
        <v>2</v>
      </c>
      <c r="B13" s="4">
        <v>138</v>
      </c>
      <c r="C13" s="2">
        <v>6.9912430422245615</v>
      </c>
      <c r="D13" s="2">
        <v>0.16986158745712887</v>
      </c>
      <c r="E13" s="2">
        <v>41.158469945355201</v>
      </c>
      <c r="F13" s="2">
        <v>-201.87134123502591</v>
      </c>
    </row>
    <row r="14" spans="1:6">
      <c r="A14" s="1" t="s">
        <v>2</v>
      </c>
      <c r="B14" s="4">
        <v>139</v>
      </c>
      <c r="C14" s="2">
        <v>7.9002373992128083</v>
      </c>
      <c r="D14" s="2">
        <v>0.22806743836060847</v>
      </c>
      <c r="E14" s="2">
        <v>34.639918157546724</v>
      </c>
      <c r="F14" s="2">
        <v>-201.20109508991933</v>
      </c>
    </row>
    <row r="15" spans="1:6">
      <c r="A15" s="1" t="s">
        <v>2</v>
      </c>
      <c r="B15" s="4">
        <v>140</v>
      </c>
      <c r="C15" s="2">
        <v>8.9228208773928674</v>
      </c>
      <c r="D15" s="2">
        <v>0.17141710386849601</v>
      </c>
      <c r="E15" s="2">
        <v>52.05327050816399</v>
      </c>
      <c r="F15" s="2">
        <v>-208.2653908996574</v>
      </c>
    </row>
    <row r="16" spans="1:6">
      <c r="A16" s="1"/>
      <c r="B16" s="4" t="s">
        <v>13</v>
      </c>
      <c r="C16" s="2">
        <f>AVERAGE(C11:C15)</f>
        <v>7.8972643207952284</v>
      </c>
      <c r="D16" s="2">
        <f t="shared" ref="D16:F16" si="2">AVERAGE(D11:D15)</f>
        <v>0.17745308837322499</v>
      </c>
      <c r="E16" s="2">
        <f t="shared" si="2"/>
        <v>45.286398262734465</v>
      </c>
      <c r="F16" s="2">
        <f t="shared" si="2"/>
        <v>-204.54385385943812</v>
      </c>
    </row>
    <row r="17" spans="1:6">
      <c r="A17" s="1"/>
      <c r="B17" s="4" t="s">
        <v>14</v>
      </c>
      <c r="C17" s="2">
        <f>STDEV(C11:C15)/SQRT(5)</f>
        <v>0.38190303200444137</v>
      </c>
      <c r="D17" s="2">
        <f t="shared" ref="D17:F17" si="3">STDEV(D11:D15)/SQRT(5)</f>
        <v>1.2922780123908203E-2</v>
      </c>
      <c r="E17" s="2">
        <f t="shared" si="3"/>
        <v>3.5227490130547467</v>
      </c>
      <c r="F17" s="2">
        <f t="shared" si="3"/>
        <v>1.5289215505405189</v>
      </c>
    </row>
    <row r="18" spans="1:6">
      <c r="A18" s="1"/>
      <c r="B18" s="4"/>
      <c r="C18" s="2"/>
      <c r="D18" s="2"/>
      <c r="E18" s="2"/>
      <c r="F18" s="2"/>
    </row>
    <row r="19" spans="1:6">
      <c r="A19" s="1" t="s">
        <v>3</v>
      </c>
      <c r="B19" s="4">
        <v>211</v>
      </c>
      <c r="C19" s="2">
        <v>8.9244666802237393</v>
      </c>
      <c r="D19" s="2">
        <v>0.22007597526759284</v>
      </c>
      <c r="E19" s="2">
        <v>40.551753408668894</v>
      </c>
      <c r="F19" s="2">
        <v>-204.93337359150348</v>
      </c>
    </row>
    <row r="20" spans="1:6">
      <c r="A20" s="1" t="s">
        <v>3</v>
      </c>
      <c r="B20" s="4">
        <v>212</v>
      </c>
      <c r="C20" s="2">
        <v>7.7826761187416924</v>
      </c>
      <c r="D20" s="2">
        <v>0.18454398389773061</v>
      </c>
      <c r="E20" s="2">
        <v>42.172472677595636</v>
      </c>
      <c r="F20" s="2">
        <v>-203.62853157095941</v>
      </c>
    </row>
    <row r="21" spans="1:6">
      <c r="A21" s="1" t="s">
        <v>3</v>
      </c>
      <c r="B21" s="4">
        <v>213</v>
      </c>
      <c r="C21" s="2">
        <v>7.1785159508366947</v>
      </c>
      <c r="D21" s="2">
        <v>0.15402395060538907</v>
      </c>
      <c r="E21" s="2">
        <v>46.606491539930211</v>
      </c>
      <c r="F21" s="2">
        <v>-203.88446560498713</v>
      </c>
    </row>
    <row r="22" spans="1:6">
      <c r="A22" s="1" t="s">
        <v>3</v>
      </c>
      <c r="B22" s="4">
        <v>214</v>
      </c>
      <c r="C22" s="2">
        <v>8.8598291896104175</v>
      </c>
      <c r="D22" s="2">
        <v>0.2073751337755885</v>
      </c>
      <c r="E22" s="2">
        <v>42.723681611692662</v>
      </c>
      <c r="F22" s="2">
        <v>-205.53306345234998</v>
      </c>
    </row>
    <row r="23" spans="1:6">
      <c r="A23" s="1" t="s">
        <v>3</v>
      </c>
      <c r="B23" s="4">
        <v>215</v>
      </c>
      <c r="C23" s="2">
        <v>8.4246608192744041</v>
      </c>
      <c r="D23" s="2">
        <v>0.19076817880205213</v>
      </c>
      <c r="E23" s="2">
        <v>44.16177201133808</v>
      </c>
      <c r="F23" s="2">
        <v>-205.30258904397775</v>
      </c>
    </row>
    <row r="24" spans="1:6">
      <c r="A24" s="1"/>
      <c r="B24" s="4" t="s">
        <v>13</v>
      </c>
      <c r="C24" s="2">
        <f>AVERAGE(C19:C23)</f>
        <v>8.2340297517373902</v>
      </c>
      <c r="D24" s="2">
        <f t="shared" ref="D24:F24" si="4">AVERAGE(D19:D23)</f>
        <v>0.19135744446967062</v>
      </c>
      <c r="E24" s="2">
        <f t="shared" si="4"/>
        <v>43.243234249845095</v>
      </c>
      <c r="F24" s="2">
        <f t="shared" si="4"/>
        <v>-204.65640465275555</v>
      </c>
    </row>
    <row r="25" spans="1:6">
      <c r="A25" s="1"/>
      <c r="B25" s="4" t="s">
        <v>14</v>
      </c>
      <c r="C25" s="2">
        <f>STDEV(C19:C23)/SQRT(5)</f>
        <v>0.33335399941206728</v>
      </c>
      <c r="D25" s="2">
        <f t="shared" ref="D25:F25" si="5">STDEV(D19:D23)/SQRT(5)</f>
        <v>1.1229159863941046E-2</v>
      </c>
      <c r="E25" s="2">
        <f t="shared" si="5"/>
        <v>1.0201898260969637</v>
      </c>
      <c r="F25" s="2">
        <f t="shared" si="5"/>
        <v>0.38178591364450665</v>
      </c>
    </row>
    <row r="26" spans="1:6">
      <c r="A26" s="1"/>
      <c r="B26" s="4"/>
      <c r="C26" s="2"/>
      <c r="D26" s="2"/>
      <c r="E26" s="2"/>
      <c r="F26" s="2"/>
    </row>
    <row r="27" spans="1:6">
      <c r="A27" s="1" t="s">
        <v>4</v>
      </c>
      <c r="B27" s="4">
        <v>286</v>
      </c>
      <c r="C27" s="2">
        <v>8.2671837874916712</v>
      </c>
      <c r="D27" s="2">
        <v>0.22324565653660761</v>
      </c>
      <c r="E27" s="2">
        <v>37.031778874210822</v>
      </c>
      <c r="F27" s="2">
        <v>-202.69908650270563</v>
      </c>
    </row>
    <row r="28" spans="1:6">
      <c r="A28" s="1" t="s">
        <v>4</v>
      </c>
      <c r="B28" s="4">
        <v>287</v>
      </c>
      <c r="C28" s="2">
        <v>8.2269670138522581</v>
      </c>
      <c r="D28" s="2">
        <v>0.24123755567054533</v>
      </c>
      <c r="E28" s="2">
        <v>34.103176808372694</v>
      </c>
      <c r="F28" s="2">
        <v>-201.53373609060469</v>
      </c>
    </row>
    <row r="29" spans="1:6">
      <c r="A29" s="1" t="s">
        <v>4</v>
      </c>
      <c r="B29" s="4">
        <v>288</v>
      </c>
      <c r="C29" s="2">
        <v>7.0322463353739728</v>
      </c>
      <c r="D29" s="2">
        <v>0.24840380562593212</v>
      </c>
      <c r="E29" s="2">
        <v>28.309736711376058</v>
      </c>
      <c r="F29" s="2">
        <v>-196.95184196783177</v>
      </c>
    </row>
    <row r="30" spans="1:6">
      <c r="A30" s="1" t="s">
        <v>4</v>
      </c>
      <c r="B30" s="4">
        <v>289</v>
      </c>
      <c r="C30" s="2">
        <v>8.4757978987288762</v>
      </c>
      <c r="D30" s="2">
        <v>0.23747200826406173</v>
      </c>
      <c r="E30" s="2">
        <v>35.691776730603316</v>
      </c>
      <c r="F30" s="2">
        <v>-202.53969674347746</v>
      </c>
    </row>
    <row r="31" spans="1:6">
      <c r="A31" s="1" t="s">
        <v>4</v>
      </c>
      <c r="B31" s="4">
        <v>290</v>
      </c>
      <c r="C31" s="2">
        <v>10.047165310898983</v>
      </c>
      <c r="D31" s="2">
        <v>0.24159558660387556</v>
      </c>
      <c r="E31" s="2">
        <v>41.586708814232175</v>
      </c>
      <c r="F31" s="2">
        <v>-206.85236392610651</v>
      </c>
    </row>
    <row r="32" spans="1:6">
      <c r="A32" s="1"/>
      <c r="B32" s="4" t="s">
        <v>13</v>
      </c>
      <c r="C32" s="2">
        <f>AVERAGE(C27:C31)</f>
        <v>8.4098720692691522</v>
      </c>
      <c r="D32" s="2">
        <f t="shared" ref="D32:F32" si="6">AVERAGE(D27:D31)</f>
        <v>0.23839092254020447</v>
      </c>
      <c r="E32" s="2">
        <f t="shared" si="6"/>
        <v>35.344635587759015</v>
      </c>
      <c r="F32" s="2">
        <f t="shared" si="6"/>
        <v>-202.11534504614522</v>
      </c>
    </row>
    <row r="33" spans="1:6">
      <c r="A33" s="1"/>
      <c r="B33" s="4" t="s">
        <v>14</v>
      </c>
      <c r="C33" s="2">
        <f>STDEV(C27:C31)/SQRT(5)</f>
        <v>0.48149466465479573</v>
      </c>
      <c r="D33" s="2">
        <f t="shared" ref="D33:F33" si="7">STDEV(D27:D31)/SQRT(5)</f>
        <v>4.1764488826920645E-3</v>
      </c>
      <c r="E33" s="2">
        <f t="shared" si="7"/>
        <v>2.1559390031790953</v>
      </c>
      <c r="F33" s="2">
        <f t="shared" si="7"/>
        <v>1.5805095592428904</v>
      </c>
    </row>
    <row r="34" spans="1:6">
      <c r="A34" s="1"/>
      <c r="B34" s="4"/>
      <c r="C34" s="2"/>
      <c r="D34" s="2"/>
      <c r="E34" s="2"/>
      <c r="F34" s="2"/>
    </row>
    <row r="35" spans="1:6">
      <c r="A35" s="1" t="s">
        <v>5</v>
      </c>
      <c r="B35" s="4">
        <v>361</v>
      </c>
      <c r="C35" s="2">
        <v>9.1288274562824974</v>
      </c>
      <c r="D35" s="2">
        <v>0.33486848480491138</v>
      </c>
      <c r="E35" s="2">
        <v>27.260933382849672</v>
      </c>
      <c r="F35" s="2">
        <v>-199.93231075856201</v>
      </c>
    </row>
    <row r="36" spans="1:6">
      <c r="A36" s="1" t="s">
        <v>5</v>
      </c>
      <c r="B36" s="4">
        <v>362</v>
      </c>
      <c r="C36" s="2">
        <v>10.111534770109712</v>
      </c>
      <c r="D36" s="2">
        <v>0.27966027151961731</v>
      </c>
      <c r="E36" s="2">
        <v>36.156493430996392</v>
      </c>
      <c r="F36" s="2">
        <v>-205.06902643098499</v>
      </c>
    </row>
    <row r="37" spans="1:6">
      <c r="A37" s="1" t="s">
        <v>5</v>
      </c>
      <c r="B37" s="4">
        <v>363</v>
      </c>
      <c r="C37" s="2">
        <v>10.585348305481256</v>
      </c>
      <c r="D37" s="2">
        <v>0.25309309578135675</v>
      </c>
      <c r="E37" s="2">
        <v>41.82393151738038</v>
      </c>
      <c r="F37" s="2">
        <v>-207.62517010082212</v>
      </c>
    </row>
    <row r="38" spans="1:6">
      <c r="A38" s="1" t="s">
        <v>5</v>
      </c>
      <c r="B38" s="4">
        <v>364</v>
      </c>
      <c r="C38" s="2">
        <v>11.104606062058608</v>
      </c>
      <c r="D38" s="2">
        <v>0.21946215409658168</v>
      </c>
      <c r="E38" s="2">
        <v>50.59918466475844</v>
      </c>
      <c r="F38" s="2">
        <v>-210.80830763300082</v>
      </c>
    </row>
    <row r="39" spans="1:6">
      <c r="A39" s="1" t="s">
        <v>5</v>
      </c>
      <c r="B39" s="4">
        <v>365</v>
      </c>
      <c r="C39" s="2">
        <v>8.8887736465170857</v>
      </c>
      <c r="D39" s="2">
        <v>0.23167684136519631</v>
      </c>
      <c r="E39" s="2">
        <v>38.367122040072857</v>
      </c>
      <c r="F39" s="2">
        <v>-204.14030528466012</v>
      </c>
    </row>
    <row r="40" spans="1:6">
      <c r="A40" s="1"/>
      <c r="B40" s="4" t="s">
        <v>13</v>
      </c>
      <c r="C40" s="2">
        <f>AVERAGE(C35:C39)</f>
        <v>9.9638180480898306</v>
      </c>
      <c r="D40" s="2">
        <f t="shared" ref="D40:F40" si="8">AVERAGE(D35:D39)</f>
        <v>0.2637521695135327</v>
      </c>
      <c r="E40" s="2">
        <f t="shared" si="8"/>
        <v>38.841533007211545</v>
      </c>
      <c r="F40" s="2">
        <f t="shared" si="8"/>
        <v>-205.51502404160601</v>
      </c>
    </row>
    <row r="41" spans="1:6">
      <c r="A41" s="1"/>
      <c r="B41" s="4" t="s">
        <v>14</v>
      </c>
      <c r="C41" s="2">
        <f>STDEV(C35:C39)/SQRT(5)</f>
        <v>0.42204544408107514</v>
      </c>
      <c r="D41" s="2">
        <f t="shared" ref="D41:F41" si="9">STDEV(D35:D39)/SQRT(5)</f>
        <v>2.0511760046792529E-2</v>
      </c>
      <c r="E41" s="2">
        <f t="shared" si="9"/>
        <v>3.7992227121151068</v>
      </c>
      <c r="F41" s="2">
        <f t="shared" si="9"/>
        <v>1.8128295659025597</v>
      </c>
    </row>
    <row r="42" spans="1:6">
      <c r="A42" s="1"/>
      <c r="B42" s="4"/>
      <c r="C42" s="2"/>
      <c r="D42" s="2"/>
      <c r="E42" s="2"/>
      <c r="F42" s="2"/>
    </row>
    <row r="43" spans="1:6">
      <c r="A43" s="1" t="s">
        <v>6</v>
      </c>
      <c r="B43" s="4">
        <v>436</v>
      </c>
      <c r="C43" s="2">
        <v>9.1995543933543313</v>
      </c>
      <c r="D43" s="2">
        <v>0.34761541802956097</v>
      </c>
      <c r="E43" s="2">
        <v>26.464747868496463</v>
      </c>
      <c r="F43" s="2">
        <v>-199.6395348516352</v>
      </c>
    </row>
    <row r="44" spans="1:6">
      <c r="A44" s="1" t="s">
        <v>6</v>
      </c>
      <c r="B44" s="4">
        <v>437</v>
      </c>
      <c r="C44" s="2">
        <v>10.677441127943604</v>
      </c>
      <c r="D44" s="2">
        <v>0.33987971993152916</v>
      </c>
      <c r="E44" s="2">
        <v>31.415352260778132</v>
      </c>
      <c r="F44" s="2">
        <v>-203.91915278733751</v>
      </c>
    </row>
    <row r="45" spans="1:6">
      <c r="A45" s="1" t="s">
        <v>6</v>
      </c>
      <c r="B45" s="4">
        <v>438</v>
      </c>
      <c r="C45" s="2">
        <v>12.674515809466401</v>
      </c>
      <c r="D45" s="2">
        <v>0.3556220200722221</v>
      </c>
      <c r="E45" s="2">
        <v>35.640413399857451</v>
      </c>
      <c r="F45" s="2">
        <v>-207.89405125861066</v>
      </c>
    </row>
    <row r="46" spans="1:6">
      <c r="A46" s="1" t="s">
        <v>6</v>
      </c>
      <c r="B46" s="4">
        <v>439</v>
      </c>
      <c r="C46" s="2">
        <v>11.791351674420321</v>
      </c>
      <c r="D46" s="2">
        <v>0.37431431108943991</v>
      </c>
      <c r="E46" s="2">
        <v>31.501204536106698</v>
      </c>
      <c r="F46" s="2">
        <v>-205.28081301709122</v>
      </c>
    </row>
    <row r="47" spans="1:6">
      <c r="A47" s="1" t="s">
        <v>6</v>
      </c>
      <c r="B47" s="4">
        <v>440</v>
      </c>
      <c r="C47" s="2">
        <v>11.007473944879809</v>
      </c>
      <c r="D47" s="2">
        <v>0.3839022197207847</v>
      </c>
      <c r="E47" s="2">
        <v>28.672597811196916</v>
      </c>
      <c r="F47" s="2">
        <v>-203.10567967051875</v>
      </c>
    </row>
    <row r="48" spans="1:6">
      <c r="A48" s="1"/>
      <c r="B48" s="4" t="s">
        <v>13</v>
      </c>
      <c r="C48" s="2">
        <f>AVERAGE(C43:C47)</f>
        <v>11.070067390012891</v>
      </c>
      <c r="D48" s="2">
        <f t="shared" ref="D48:F48" si="10">AVERAGE(D43:D47)</f>
        <v>0.36026673776870738</v>
      </c>
      <c r="E48" s="2">
        <f t="shared" si="10"/>
        <v>30.738863175287133</v>
      </c>
      <c r="F48" s="2">
        <f t="shared" si="10"/>
        <v>-203.96784631703866</v>
      </c>
    </row>
    <row r="49" spans="1:6">
      <c r="A49" s="1"/>
      <c r="B49" s="4" t="s">
        <v>14</v>
      </c>
      <c r="C49" s="2">
        <f>STDEV(C43:C47)/SQRT(5)</f>
        <v>0.58100765663323373</v>
      </c>
      <c r="D49" s="2">
        <f t="shared" ref="D49:F49" si="11">STDEV(D43:D47)/SQRT(5)</f>
        <v>8.2256614117768995E-3</v>
      </c>
      <c r="E49" s="2">
        <f t="shared" si="11"/>
        <v>1.5427493420476832</v>
      </c>
      <c r="F49" s="2">
        <f t="shared" si="11"/>
        <v>1.353125074160191</v>
      </c>
    </row>
    <row r="50" spans="1:6">
      <c r="A50" s="1"/>
      <c r="B50" s="4"/>
      <c r="C50" s="2"/>
      <c r="D50" s="2"/>
      <c r="E50" s="2"/>
      <c r="F50" s="2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Plasma</vt:lpstr>
      <vt:lpstr>Oral Epith</vt:lpstr>
      <vt:lpstr>Duodenum</vt:lpstr>
      <vt:lpstr>Jejunum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Thompson</dc:creator>
  <cp:lastModifiedBy>Chad Thompson</cp:lastModifiedBy>
  <cp:lastPrinted>2011-07-18T03:11:53Z</cp:lastPrinted>
  <dcterms:created xsi:type="dcterms:W3CDTF">2011-07-13T04:02:25Z</dcterms:created>
  <dcterms:modified xsi:type="dcterms:W3CDTF">2011-09-18T19:06:39Z</dcterms:modified>
</cp:coreProperties>
</file>