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5800" tabRatio="500"/>
  </bookViews>
  <sheets>
    <sheet name="Sheet1" sheetId="1" r:id="rId1"/>
  </sheet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H15" i="1"/>
  <c r="I15" i="1"/>
  <c r="E16" i="1"/>
  <c r="H16" i="1"/>
  <c r="I16" i="1"/>
  <c r="E17" i="1"/>
  <c r="H17" i="1"/>
  <c r="I17" i="1"/>
  <c r="E18" i="1"/>
  <c r="H18" i="1"/>
  <c r="I18" i="1"/>
  <c r="E19" i="1"/>
  <c r="H19" i="1"/>
  <c r="I19" i="1"/>
  <c r="E20" i="1"/>
  <c r="H20" i="1"/>
  <c r="I20" i="1"/>
  <c r="E10" i="1"/>
  <c r="G10" i="1"/>
  <c r="H10" i="1"/>
  <c r="I10" i="1"/>
  <c r="E9" i="1"/>
  <c r="G9" i="1"/>
  <c r="H9" i="1"/>
  <c r="I9" i="1"/>
  <c r="E8" i="1"/>
  <c r="G8" i="1"/>
  <c r="H8" i="1"/>
  <c r="I8" i="1"/>
  <c r="E7" i="1"/>
  <c r="G7" i="1"/>
  <c r="H7" i="1"/>
  <c r="I7" i="1"/>
  <c r="E6" i="1"/>
  <c r="G6" i="1"/>
  <c r="H6" i="1"/>
  <c r="I6" i="1"/>
  <c r="E5" i="1"/>
  <c r="G5" i="1"/>
  <c r="H5" i="1"/>
  <c r="I5" i="1"/>
</calcChain>
</file>

<file path=xl/sharedStrings.xml><?xml version="1.0" encoding="utf-8"?>
<sst xmlns="http://schemas.openxmlformats.org/spreadsheetml/2006/main" count="15" uniqueCount="10">
  <si>
    <t>Mouse Exposure Concentration as Cr(VI) (mg/L)</t>
  </si>
  <si>
    <t>Water intake per Bout (L) (0.2 mL from Ho and Chin 1988)</t>
  </si>
  <si>
    <t>CrVI intake per drinking water bout (mg)</t>
  </si>
  <si>
    <t>Cr(VI) Eq reducing capacity (mg/g)</t>
  </si>
  <si>
    <t>Stomach Contents at any one time (from McConell et al. 2008)  (g)</t>
  </si>
  <si>
    <t>Reducing Eq  at at one time (mg)</t>
  </si>
  <si>
    <t xml:space="preserve">Percent of reducing capacity </t>
  </si>
  <si>
    <t>Rat Exposure Concentration as Cr(VI) (mg/L)</t>
  </si>
  <si>
    <t>Water intake per Bout (L) (Glendinning and Smith 1994)</t>
  </si>
  <si>
    <t xml:space="preserve">Table 3. Comparison of mouse and rat Cr(VI) stomach loading and reducing capacity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</si>
</sst>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0"/>
  <sheetViews>
    <sheetView tabSelected="1" workbookViewId="0">
      <selection activeCell="A7" sqref="A7"/>
    </sheetView>
  </sheetViews>
  <sheetFormatPr baseColWidth="10" defaultRowHeight="15" x14ac:dyDescent="0"/>
  <cols>
    <col min="3" max="3" width="22.83203125" customWidth="1"/>
    <col min="4" max="4" width="20.5" customWidth="1"/>
    <col min="5" max="5" width="20" customWidth="1"/>
    <col min="6" max="6" width="25.83203125" customWidth="1"/>
    <col min="7" max="7" width="22" customWidth="1"/>
    <col min="8" max="8" width="25.1640625" customWidth="1"/>
    <col min="9" max="9" width="26.6640625" customWidth="1"/>
  </cols>
  <sheetData>
    <row r="2" spans="3:9">
      <c r="C2" s="9" t="s">
        <v>9</v>
      </c>
    </row>
    <row r="4" spans="3:9" ht="45">
      <c r="C4" s="6" t="s">
        <v>0</v>
      </c>
      <c r="D4" s="6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</row>
    <row r="5" spans="3:9">
      <c r="C5" s="1">
        <v>0.1</v>
      </c>
      <c r="D5" s="2">
        <v>2.0000000000000001E-4</v>
      </c>
      <c r="E5" s="2">
        <f>C5*D5</f>
        <v>2.0000000000000002E-5</v>
      </c>
      <c r="F5" s="3">
        <v>1.66E-2</v>
      </c>
      <c r="G5" s="3">
        <f>0.2</f>
        <v>0.2</v>
      </c>
      <c r="H5" s="3">
        <f>F5*G5</f>
        <v>3.32E-3</v>
      </c>
      <c r="I5" s="10">
        <f>E5/H5</f>
        <v>6.024096385542169E-3</v>
      </c>
    </row>
    <row r="6" spans="3:9">
      <c r="C6" s="1">
        <v>1.4</v>
      </c>
      <c r="D6" s="2">
        <v>2.0000000000000001E-4</v>
      </c>
      <c r="E6" s="2">
        <f t="shared" ref="E6:E10" si="0">C6*D6</f>
        <v>2.7999999999999998E-4</v>
      </c>
      <c r="F6" s="3">
        <v>1.66E-2</v>
      </c>
      <c r="G6" s="3">
        <f t="shared" ref="G6:G10" si="1">0.2</f>
        <v>0.2</v>
      </c>
      <c r="H6" s="3">
        <f t="shared" ref="H6:H10" si="2">F6*G6</f>
        <v>3.32E-3</v>
      </c>
      <c r="I6" s="10">
        <f t="shared" ref="I6:I10" si="3">E6/H6</f>
        <v>8.4337349397590355E-2</v>
      </c>
    </row>
    <row r="7" spans="3:9">
      <c r="C7" s="1">
        <v>5</v>
      </c>
      <c r="D7" s="2">
        <v>2.0000000000000001E-4</v>
      </c>
      <c r="E7" s="2">
        <f t="shared" si="0"/>
        <v>1E-3</v>
      </c>
      <c r="F7" s="3">
        <v>1.66E-2</v>
      </c>
      <c r="G7" s="3">
        <f t="shared" si="1"/>
        <v>0.2</v>
      </c>
      <c r="H7" s="3">
        <f t="shared" si="2"/>
        <v>3.32E-3</v>
      </c>
      <c r="I7" s="11">
        <f t="shared" si="3"/>
        <v>0.30120481927710846</v>
      </c>
    </row>
    <row r="8" spans="3:9">
      <c r="C8" s="1">
        <v>21</v>
      </c>
      <c r="D8" s="2">
        <v>2.0000000000000001E-4</v>
      </c>
      <c r="E8" s="2">
        <f t="shared" si="0"/>
        <v>4.2000000000000006E-3</v>
      </c>
      <c r="F8" s="3">
        <v>1.66E-2</v>
      </c>
      <c r="G8" s="3">
        <f t="shared" si="1"/>
        <v>0.2</v>
      </c>
      <c r="H8" s="3">
        <f t="shared" si="2"/>
        <v>3.32E-3</v>
      </c>
      <c r="I8" s="11">
        <f t="shared" si="3"/>
        <v>1.2650602409638556</v>
      </c>
    </row>
    <row r="9" spans="3:9">
      <c r="C9" s="1">
        <v>60</v>
      </c>
      <c r="D9" s="2">
        <v>2.0000000000000001E-4</v>
      </c>
      <c r="E9" s="2">
        <f t="shared" si="0"/>
        <v>1.2E-2</v>
      </c>
      <c r="F9" s="3">
        <v>1.66E-2</v>
      </c>
      <c r="G9" s="3">
        <f t="shared" si="1"/>
        <v>0.2</v>
      </c>
      <c r="H9" s="3">
        <f t="shared" si="2"/>
        <v>3.32E-3</v>
      </c>
      <c r="I9" s="11">
        <f t="shared" si="3"/>
        <v>3.6144578313253013</v>
      </c>
    </row>
    <row r="10" spans="3:9">
      <c r="C10" s="1">
        <v>182</v>
      </c>
      <c r="D10" s="2">
        <v>2.0000000000000001E-4</v>
      </c>
      <c r="E10" s="2">
        <f t="shared" si="0"/>
        <v>3.6400000000000002E-2</v>
      </c>
      <c r="F10" s="3">
        <v>1.66E-2</v>
      </c>
      <c r="G10" s="3">
        <f t="shared" si="1"/>
        <v>0.2</v>
      </c>
      <c r="H10" s="3">
        <f t="shared" si="2"/>
        <v>3.32E-3</v>
      </c>
      <c r="I10" s="11">
        <f t="shared" si="3"/>
        <v>10.963855421686747</v>
      </c>
    </row>
    <row r="14" spans="3:9" ht="45">
      <c r="C14" s="6" t="s">
        <v>7</v>
      </c>
      <c r="D14" s="8" t="s">
        <v>8</v>
      </c>
      <c r="E14" s="7" t="s">
        <v>2</v>
      </c>
      <c r="F14" s="7" t="s">
        <v>3</v>
      </c>
      <c r="G14" s="7" t="s">
        <v>4</v>
      </c>
      <c r="H14" s="7" t="s">
        <v>5</v>
      </c>
      <c r="I14" s="7" t="s">
        <v>6</v>
      </c>
    </row>
    <row r="15" spans="3:9">
      <c r="C15" s="1">
        <v>0.1</v>
      </c>
      <c r="D15" s="3">
        <v>6.9999999999999999E-4</v>
      </c>
      <c r="E15" s="2">
        <f>C15*D15</f>
        <v>7.0000000000000007E-5</v>
      </c>
      <c r="F15" s="3">
        <v>1.5699999999999999E-2</v>
      </c>
      <c r="G15" s="3">
        <v>1</v>
      </c>
      <c r="H15" s="3">
        <f>F15*G15</f>
        <v>1.5699999999999999E-2</v>
      </c>
      <c r="I15" s="4">
        <f>E15/H15</f>
        <v>4.4585987261146504E-3</v>
      </c>
    </row>
    <row r="16" spans="3:9">
      <c r="C16" s="1">
        <v>1.4</v>
      </c>
      <c r="D16" s="3">
        <v>6.9999999999999999E-4</v>
      </c>
      <c r="E16" s="2">
        <f t="shared" ref="E16:E20" si="4">C16*D16</f>
        <v>9.7999999999999997E-4</v>
      </c>
      <c r="F16" s="3">
        <v>1.5699999999999999E-2</v>
      </c>
      <c r="G16" s="3">
        <v>1</v>
      </c>
      <c r="H16" s="3">
        <f t="shared" ref="H16:H20" si="5">F16*G16</f>
        <v>1.5699999999999999E-2</v>
      </c>
      <c r="I16" s="4">
        <f t="shared" ref="I16:I20" si="6">E16/H16</f>
        <v>6.2420382165605096E-2</v>
      </c>
    </row>
    <row r="17" spans="3:9">
      <c r="C17" s="1">
        <v>5</v>
      </c>
      <c r="D17" s="3">
        <v>6.9999999999999999E-4</v>
      </c>
      <c r="E17" s="2">
        <f t="shared" si="4"/>
        <v>3.5000000000000001E-3</v>
      </c>
      <c r="F17" s="3">
        <v>1.5699999999999999E-2</v>
      </c>
      <c r="G17" s="3">
        <v>1</v>
      </c>
      <c r="H17" s="3">
        <f t="shared" si="5"/>
        <v>1.5699999999999999E-2</v>
      </c>
      <c r="I17" s="5">
        <f t="shared" si="6"/>
        <v>0.22292993630573252</v>
      </c>
    </row>
    <row r="18" spans="3:9">
      <c r="C18" s="1">
        <v>21</v>
      </c>
      <c r="D18" s="3">
        <v>6.9999999999999999E-4</v>
      </c>
      <c r="E18" s="2">
        <f t="shared" si="4"/>
        <v>1.47E-2</v>
      </c>
      <c r="F18" s="3">
        <v>1.5699999999999999E-2</v>
      </c>
      <c r="G18" s="3">
        <v>1</v>
      </c>
      <c r="H18" s="3">
        <f t="shared" si="5"/>
        <v>1.5699999999999999E-2</v>
      </c>
      <c r="I18" s="5">
        <f t="shared" si="6"/>
        <v>0.93630573248407645</v>
      </c>
    </row>
    <row r="19" spans="3:9">
      <c r="C19" s="1">
        <v>60</v>
      </c>
      <c r="D19" s="3">
        <v>6.9999999999999999E-4</v>
      </c>
      <c r="E19" s="2">
        <f t="shared" si="4"/>
        <v>4.2000000000000003E-2</v>
      </c>
      <c r="F19" s="3">
        <v>1.5699999999999999E-2</v>
      </c>
      <c r="G19" s="3">
        <v>1</v>
      </c>
      <c r="H19" s="3">
        <f t="shared" si="5"/>
        <v>1.5699999999999999E-2</v>
      </c>
      <c r="I19" s="5">
        <f t="shared" si="6"/>
        <v>2.6751592356687901</v>
      </c>
    </row>
    <row r="20" spans="3:9">
      <c r="C20" s="1">
        <v>182</v>
      </c>
      <c r="D20" s="3">
        <v>6.9999999999999999E-4</v>
      </c>
      <c r="E20" s="2">
        <f t="shared" si="4"/>
        <v>0.12739999999999999</v>
      </c>
      <c r="F20" s="3">
        <v>1.5699999999999999E-2</v>
      </c>
      <c r="G20" s="3">
        <v>1</v>
      </c>
      <c r="H20" s="3">
        <f t="shared" si="5"/>
        <v>1.5699999999999999E-2</v>
      </c>
      <c r="I20" s="5">
        <f t="shared" si="6"/>
        <v>8.1146496815286628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Scientist ToxStrategies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Suh</dc:creator>
  <cp:lastModifiedBy>Mina Suh</cp:lastModifiedBy>
  <dcterms:created xsi:type="dcterms:W3CDTF">2013-10-28T22:54:47Z</dcterms:created>
  <dcterms:modified xsi:type="dcterms:W3CDTF">2013-10-28T22:58:34Z</dcterms:modified>
</cp:coreProperties>
</file>